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llgemein\1- Bewerbungen allgemein\1-Formulare und Readme files\EST_subject specific form\"/>
    </mc:Choice>
  </mc:AlternateContent>
  <bookViews>
    <workbookView xWindow="0" yWindow="0" windowWidth="28800" windowHeight="14100"/>
  </bookViews>
  <sheets>
    <sheet name="EST_WS" sheetId="1" r:id="rId1"/>
  </sheets>
  <definedNames>
    <definedName name="_xlnm._FilterDatabase" localSheetId="0" hidden="1">EST_WS!$A$1:$J$63</definedName>
    <definedName name="_xlnm.Print_Area" localSheetId="0">EST_WS!$A$1:$J$63</definedName>
  </definedNames>
  <calcPr calcId="162913"/>
</workbook>
</file>

<file path=xl/calcChain.xml><?xml version="1.0" encoding="utf-8"?>
<calcChain xmlns="http://schemas.openxmlformats.org/spreadsheetml/2006/main">
  <c r="H1" i="1" l="1"/>
  <c r="G1" i="1"/>
  <c r="D39" i="1" l="1"/>
  <c r="I51" i="1"/>
  <c r="D41" i="1" s="1"/>
  <c r="E41" i="1" s="1"/>
  <c r="D62" i="1"/>
  <c r="D37" i="1" s="1"/>
  <c r="I25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J25" i="1" l="1"/>
  <c r="J51" i="1"/>
  <c r="E62" i="1"/>
  <c r="E33" i="1"/>
  <c r="E25" i="1" l="1"/>
  <c r="E27" i="1" s="1"/>
  <c r="E17" i="1" l="1"/>
  <c r="E37" i="1" l="1"/>
  <c r="E39" i="1"/>
</calcChain>
</file>

<file path=xl/sharedStrings.xml><?xml version="1.0" encoding="utf-8"?>
<sst xmlns="http://schemas.openxmlformats.org/spreadsheetml/2006/main" count="51" uniqueCount="44">
  <si>
    <t>Application Number</t>
  </si>
  <si>
    <t>Mathematics</t>
  </si>
  <si>
    <t>Physics</t>
  </si>
  <si>
    <t>Family Name , Given Name</t>
  </si>
  <si>
    <t>Bachelor programme finished? If Yes, enter the graduation date</t>
  </si>
  <si>
    <t xml:space="preserve">Subject of Bachelor programme </t>
  </si>
  <si>
    <t>University: Name, City, Country</t>
  </si>
  <si>
    <t>Subject Areas</t>
  </si>
  <si>
    <t>Form for the subject-specific additional information
MSc Energy Science and Technology</t>
  </si>
  <si>
    <t xml:space="preserve">• This form must be filled electronically, handwritten forms will not be accepted. </t>
  </si>
  <si>
    <t xml:space="preserve">                                               </t>
  </si>
  <si>
    <t xml:space="preserve">or send an email to </t>
  </si>
  <si>
    <t>at this page</t>
  </si>
  <si>
    <t xml:space="preserve"> Please note: </t>
  </si>
  <si>
    <t>• If you have issues or questions about how to complete this form, please check the instructions available</t>
  </si>
  <si>
    <t>ECTS</t>
  </si>
  <si>
    <t>Credit Points (CP)</t>
  </si>
  <si>
    <t>Maximum passing grade</t>
  </si>
  <si>
    <t>Minimum passing grade</t>
  </si>
  <si>
    <t xml:space="preserve">Independent scientific work (e.g. Bachelor's Thesis, Final Thesis, Research project) </t>
  </si>
  <si>
    <t>Title of the independent scientific work</t>
  </si>
  <si>
    <t>Regular duration in years</t>
  </si>
  <si>
    <t>Conversion factor of 
CP/CH into ECTS</t>
  </si>
  <si>
    <t>Total hours of studying for German 
Bachelor Degrees with 180 ECTS</t>
  </si>
  <si>
    <t>Total h of studying in local programme</t>
  </si>
  <si>
    <t>Final Bachelor grade or CGPA 
(local grading system)</t>
  </si>
  <si>
    <t>Final Bachelor grade or CGPA (German grading)</t>
  </si>
  <si>
    <t>Number of Credit Points or Credit Hours</t>
  </si>
  <si>
    <t>Number of ECTS</t>
  </si>
  <si>
    <t>Regular duration of Bachelor programme 
in semesters (if applicable)</t>
  </si>
  <si>
    <t>Regular duration of one semester (in weeks)</t>
  </si>
  <si>
    <t>• Fill this file completely and convert it to a PDF file before uploding it to the application website.</t>
  </si>
  <si>
    <t>• The PDF must not be corrupted.</t>
  </si>
  <si>
    <r>
      <t xml:space="preserve">Number of </t>
    </r>
    <r>
      <rPr>
        <b/>
        <sz val="12"/>
        <color theme="1"/>
        <rFont val="Calibri"/>
        <family val="2"/>
        <scheme val="minor"/>
      </rPr>
      <t>Credit Points (CP)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Credit Hours (CH)</t>
    </r>
    <r>
      <rPr>
        <sz val="12"/>
        <color theme="1"/>
        <rFont val="Calibri"/>
        <family val="2"/>
        <scheme val="minor"/>
      </rPr>
      <t xml:space="preserve"> requiered for undergrad. degree
</t>
    </r>
  </si>
  <si>
    <t xml:space="preserve">All chemistry laboratory courses </t>
  </si>
  <si>
    <r>
      <t xml:space="preserve">CP or CH </t>
    </r>
    <r>
      <rPr>
        <b/>
        <sz val="8"/>
        <color rgb="FFC00000"/>
        <rFont val="Calibri"/>
        <family val="2"/>
      </rPr>
      <t>(enter numerical values only)</t>
    </r>
  </si>
  <si>
    <t xml:space="preserve">All mathematics courses </t>
  </si>
  <si>
    <t xml:space="preserve">All physics courses </t>
  </si>
  <si>
    <t xml:space="preserve">Entire course title </t>
  </si>
  <si>
    <t>nawi.energy-sci-tech(at)uni-ulm.de</t>
  </si>
  <si>
    <t>Number of hours to obtain one CP/CH</t>
  </si>
  <si>
    <r>
      <rPr>
        <b/>
        <sz val="16"/>
        <color theme="1"/>
        <rFont val="Calibri"/>
        <family val="2"/>
        <scheme val="minor"/>
      </rPr>
      <t>Grading System adopted for degree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</t>
    </r>
    <r>
      <rPr>
        <b/>
        <sz val="14"/>
        <color rgb="FFC00000"/>
        <rFont val="Calibri"/>
        <family val="2"/>
        <scheme val="minor"/>
      </rPr>
      <t>enter numerical values only,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no % symbol or letter grades!)</t>
    </r>
  </si>
  <si>
    <r>
      <rPr>
        <b/>
        <sz val="16"/>
        <color theme="1"/>
        <rFont val="Calibri"/>
        <family val="2"/>
        <scheme val="minor"/>
      </rPr>
      <t>Information on Credit Points/Hours System adopted at your University.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4"/>
        <color rgb="FFC00000"/>
        <rFont val="Calibri"/>
        <family val="2"/>
        <scheme val="minor"/>
      </rPr>
      <t>(enter numerical values only)</t>
    </r>
  </si>
  <si>
    <t>Chemistry laboratory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</si>
</sst>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22"/>
      <color rgb="FF000000"/>
      <name val="Calibri"/>
      <family val="2"/>
    </font>
    <font>
      <b/>
      <sz val="18"/>
      <color rgb="FF0070C0"/>
      <name val="Calibri"/>
      <family val="2"/>
    </font>
    <font>
      <sz val="24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color rgb="FF000000"/>
      <name val="Calibri"/>
      <family val="2"/>
    </font>
    <font>
      <sz val="26"/>
      <color rgb="FF000000"/>
      <name val="Calibri"/>
      <family val="2"/>
    </font>
    <font>
      <b/>
      <sz val="26"/>
      <color rgb="FF000000"/>
      <name val="Calibri"/>
      <family val="2"/>
    </font>
    <font>
      <b/>
      <sz val="14"/>
      <name val="Calibri"/>
      <family val="2"/>
    </font>
    <font>
      <u/>
      <sz val="13"/>
      <color rgb="FF0000FF"/>
      <name val="Calibri"/>
      <family val="2"/>
    </font>
    <font>
      <b/>
      <u/>
      <sz val="14"/>
      <color rgb="FF0070C0"/>
      <name val="Calibri"/>
      <family val="2"/>
    </font>
    <font>
      <b/>
      <sz val="13"/>
      <color rgb="FF0070C0"/>
      <name val="Calibri"/>
      <family val="2"/>
    </font>
    <font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b/>
      <sz val="24"/>
      <color rgb="FF000000"/>
      <name val="Calibri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C00000"/>
      <name val="Calibri"/>
      <family val="2"/>
    </font>
    <font>
      <b/>
      <sz val="18"/>
      <color rgb="FF000000"/>
      <name val="Calibri"/>
      <family val="2"/>
    </font>
    <font>
      <b/>
      <sz val="20"/>
      <color rgb="FF0070C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rgb="FFEAF3FA"/>
        <bgColor rgb="FFD9D9D9"/>
      </patternFill>
    </fill>
    <fill>
      <patternFill patternType="solid">
        <fgColor rgb="FFC0D2E6"/>
        <bgColor rgb="FFDCE6F1"/>
      </patternFill>
    </fill>
    <fill>
      <patternFill patternType="solid">
        <fgColor rgb="FF72A3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AAA3"/>
        <bgColor indexed="64"/>
      </patternFill>
    </fill>
    <fill>
      <patternFill patternType="solid">
        <fgColor rgb="FFFFAAA3"/>
        <bgColor rgb="FFD9D9D9"/>
      </patternFill>
    </fill>
    <fill>
      <patternFill patternType="solid">
        <fgColor rgb="FFFBF4F3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1CD"/>
        <bgColor indexed="64"/>
      </patternFill>
    </fill>
    <fill>
      <patternFill patternType="solid">
        <fgColor rgb="FFFFD1CD"/>
        <bgColor rgb="FFDCE6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4" tint="0.79998168889431442"/>
        <bgColor rgb="FFD9D9D9"/>
      </patternFill>
    </fill>
    <fill>
      <patternFill patternType="solid">
        <fgColor theme="0" tint="-4.9989318521683403E-2"/>
        <bgColor rgb="FFD9D9D9"/>
      </patternFill>
    </fill>
  </fills>
  <borders count="1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FFC000"/>
      </top>
      <bottom/>
      <diagonal/>
    </border>
    <border>
      <left/>
      <right/>
      <top/>
      <bottom style="thick">
        <color rgb="FFFFC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theme="2" tint="-0.749961851863155"/>
      </right>
      <top/>
      <bottom style="hair">
        <color theme="2" tint="-0.74996185186315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hair">
        <color theme="2" tint="-0.749961851863155"/>
      </left>
      <right style="thin">
        <color indexed="64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 style="thin">
        <color indexed="64"/>
      </left>
      <right style="hair">
        <color theme="2" tint="-0.749961851863155"/>
      </right>
      <top style="hair">
        <color theme="2" tint="-0.749961851863155"/>
      </top>
      <bottom style="thin">
        <color theme="2" tint="-0.749961851863155"/>
      </bottom>
      <diagonal/>
    </border>
    <border>
      <left style="hair">
        <color theme="2" tint="-0.749961851863155"/>
      </left>
      <right style="thin">
        <color indexed="64"/>
      </right>
      <top style="hair">
        <color theme="2" tint="-0.749961851863155"/>
      </top>
      <bottom style="thin">
        <color theme="2" tint="-0.7499618518631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hair">
        <color theme="2" tint="-0.749961851863155"/>
      </left>
      <right style="thin">
        <color indexed="64"/>
      </right>
      <top style="hair">
        <color theme="2" tint="-0.749961851863155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theme="2" tint="-0.749961851863155"/>
      </right>
      <top style="hair">
        <color theme="2" tint="-0.749961851863155"/>
      </top>
      <bottom/>
      <diagonal/>
    </border>
    <border>
      <left style="hair">
        <color rgb="FF000000"/>
      </left>
      <right style="hair">
        <color theme="2" tint="-0.749961851863155"/>
      </right>
      <top/>
      <bottom style="hair">
        <color rgb="FF000000"/>
      </bottom>
      <diagonal/>
    </border>
    <border>
      <left style="hair">
        <color theme="2" tint="-0.749961851863155"/>
      </left>
      <right style="thin">
        <color indexed="64"/>
      </right>
      <top/>
      <bottom style="hair">
        <color rgb="FF000000"/>
      </bottom>
      <diagonal/>
    </border>
    <border>
      <left/>
      <right style="hair">
        <color theme="1" tint="0.24994659260841701"/>
      </right>
      <top style="thin">
        <color indexed="64"/>
      </top>
      <bottom/>
      <diagonal/>
    </border>
    <border>
      <left style="hair">
        <color theme="1" tint="0.24994659260841701"/>
      </left>
      <right style="thin">
        <color indexed="64"/>
      </right>
      <top style="thin">
        <color indexed="64"/>
      </top>
      <bottom/>
      <diagonal/>
    </border>
    <border>
      <left/>
      <right style="hair">
        <color theme="1" tint="0.24994659260841701"/>
      </right>
      <top/>
      <bottom style="thin">
        <color indexed="64"/>
      </bottom>
      <diagonal/>
    </border>
    <border>
      <left style="hair">
        <color theme="1" tint="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1" tint="0.24994659260841701"/>
      </right>
      <top style="thin">
        <color indexed="64"/>
      </top>
      <bottom/>
      <diagonal/>
    </border>
    <border>
      <left style="thin">
        <color indexed="64"/>
      </left>
      <right style="hair">
        <color theme="1" tint="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theme="2" tint="-0.749961851863155"/>
      </left>
      <right style="thin">
        <color indexed="64"/>
      </right>
      <top/>
      <bottom style="hair">
        <color theme="2" tint="-0.749961851863155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ck">
        <color rgb="FFFFC000"/>
      </top>
      <bottom/>
      <diagonal/>
    </border>
    <border>
      <left/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/>
      <top/>
      <bottom style="thick">
        <color rgb="FFFFC000"/>
      </bottom>
      <diagonal/>
    </border>
    <border>
      <left/>
      <right style="thin">
        <color indexed="64"/>
      </right>
      <top/>
      <bottom style="thick">
        <color rgb="FFFFC000"/>
      </bottom>
      <diagonal/>
    </border>
    <border>
      <left style="thin">
        <color indexed="64"/>
      </left>
      <right style="hair">
        <color theme="2" tint="-0.749961851863155"/>
      </right>
      <top/>
      <bottom style="hair">
        <color theme="2" tint="-0.749961851863155"/>
      </bottom>
      <diagonal/>
    </border>
    <border>
      <left style="hair">
        <color theme="2" tint="-0.749961851863155"/>
      </left>
      <right style="hair">
        <color theme="2" tint="-0.749961851863155"/>
      </right>
      <top/>
      <bottom style="hair">
        <color theme="2" tint="-0.749961851863155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9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5" borderId="0" xfId="0" applyFill="1" applyBorder="1" applyAlignment="1" applyProtection="1">
      <alignment vertical="top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0" fillId="0" borderId="36" xfId="0" applyBorder="1" applyProtection="1"/>
    <xf numFmtId="0" fontId="9" fillId="5" borderId="0" xfId="0" applyFont="1" applyFill="1" applyBorder="1" applyAlignment="1" applyProtection="1">
      <alignment horizontal="left" vertical="center"/>
    </xf>
    <xf numFmtId="0" fontId="8" fillId="2" borderId="33" xfId="0" applyFont="1" applyFill="1" applyBorder="1" applyAlignment="1" applyProtection="1">
      <alignment horizontal="center" vertical="center"/>
    </xf>
    <xf numFmtId="0" fontId="13" fillId="18" borderId="63" xfId="0" applyFont="1" applyFill="1" applyBorder="1" applyAlignment="1" applyProtection="1">
      <alignment horizontal="center" vertical="center"/>
    </xf>
    <xf numFmtId="0" fontId="13" fillId="18" borderId="64" xfId="0" applyFont="1" applyFill="1" applyBorder="1" applyAlignment="1" applyProtection="1">
      <alignment horizontal="center" vertical="center"/>
    </xf>
    <xf numFmtId="0" fontId="13" fillId="18" borderId="65" xfId="0" applyFont="1" applyFill="1" applyBorder="1" applyAlignment="1" applyProtection="1">
      <alignment horizontal="center" vertical="center"/>
    </xf>
    <xf numFmtId="0" fontId="16" fillId="5" borderId="0" xfId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vertical="center"/>
    </xf>
    <xf numFmtId="0" fontId="0" fillId="10" borderId="9" xfId="0" applyFill="1" applyBorder="1" applyProtection="1"/>
    <xf numFmtId="0" fontId="12" fillId="10" borderId="9" xfId="0" applyFont="1" applyFill="1" applyBorder="1" applyAlignment="1" applyProtection="1">
      <alignment horizontal="center" vertical="center"/>
    </xf>
    <xf numFmtId="0" fontId="0" fillId="10" borderId="0" xfId="0" applyFill="1" applyBorder="1" applyProtection="1"/>
    <xf numFmtId="0" fontId="12" fillId="10" borderId="0" xfId="0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vertical="center"/>
    </xf>
    <xf numFmtId="0" fontId="4" fillId="10" borderId="10" xfId="0" applyFont="1" applyFill="1" applyBorder="1" applyProtection="1"/>
    <xf numFmtId="164" fontId="0" fillId="4" borderId="1" xfId="0" applyNumberFormat="1" applyFill="1" applyBorder="1" applyAlignment="1" applyProtection="1">
      <alignment horizontal="right" vertical="center"/>
      <protection locked="0"/>
    </xf>
    <xf numFmtId="164" fontId="0" fillId="4" borderId="3" xfId="0" applyNumberFormat="1" applyFill="1" applyBorder="1" applyAlignment="1" applyProtection="1">
      <alignment horizontal="right" vertical="center"/>
      <protection locked="0"/>
    </xf>
    <xf numFmtId="164" fontId="25" fillId="14" borderId="90" xfId="0" applyNumberFormat="1" applyFont="1" applyFill="1" applyBorder="1" applyAlignment="1" applyProtection="1">
      <alignment horizontal="right" vertical="center"/>
    </xf>
    <xf numFmtId="0" fontId="2" fillId="2" borderId="91" xfId="0" applyFont="1" applyFill="1" applyBorder="1" applyAlignment="1" applyProtection="1">
      <alignment horizontal="center" vertical="center" wrapText="1"/>
    </xf>
    <xf numFmtId="164" fontId="25" fillId="14" borderId="59" xfId="0" applyNumberFormat="1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10" borderId="95" xfId="0" applyFont="1" applyFill="1" applyBorder="1" applyAlignment="1" applyProtection="1">
      <alignment horizontal="center" vertical="center"/>
    </xf>
    <xf numFmtId="0" fontId="13" fillId="10" borderId="96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vertical="top"/>
    </xf>
    <xf numFmtId="0" fontId="0" fillId="5" borderId="45" xfId="0" applyFill="1" applyBorder="1" applyAlignment="1" applyProtection="1">
      <alignment vertical="top" wrapText="1"/>
    </xf>
    <xf numFmtId="0" fontId="9" fillId="5" borderId="36" xfId="0" applyFont="1" applyFill="1" applyBorder="1" applyAlignment="1" applyProtection="1">
      <alignment horizontal="left" vertical="center"/>
    </xf>
    <xf numFmtId="0" fontId="13" fillId="10" borderId="45" xfId="0" applyFont="1" applyFill="1" applyBorder="1" applyAlignment="1" applyProtection="1">
      <alignment horizontal="center" vertical="center"/>
    </xf>
    <xf numFmtId="0" fontId="9" fillId="5" borderId="45" xfId="0" applyFont="1" applyFill="1" applyBorder="1" applyAlignment="1" applyProtection="1">
      <alignment horizontal="left" vertical="center"/>
    </xf>
    <xf numFmtId="0" fontId="16" fillId="5" borderId="36" xfId="1" applyFont="1" applyFill="1" applyBorder="1" applyAlignment="1" applyProtection="1">
      <alignment horizontal="center" vertical="center"/>
    </xf>
    <xf numFmtId="0" fontId="15" fillId="5" borderId="45" xfId="1" applyFont="1" applyFill="1" applyBorder="1" applyAlignment="1" applyProtection="1">
      <alignment horizontal="center" vertical="center"/>
    </xf>
    <xf numFmtId="0" fontId="4" fillId="10" borderId="97" xfId="0" applyFont="1" applyFill="1" applyBorder="1" applyProtection="1"/>
    <xf numFmtId="0" fontId="4" fillId="10" borderId="98" xfId="0" applyFont="1" applyFill="1" applyBorder="1" applyProtection="1"/>
    <xf numFmtId="0" fontId="6" fillId="0" borderId="27" xfId="0" applyFont="1" applyBorder="1" applyProtection="1"/>
    <xf numFmtId="0" fontId="6" fillId="0" borderId="16" xfId="0" applyFont="1" applyBorder="1" applyProtection="1"/>
    <xf numFmtId="0" fontId="6" fillId="0" borderId="85" xfId="0" applyFont="1" applyBorder="1" applyProtection="1"/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03" xfId="0" applyFont="1" applyFill="1" applyBorder="1" applyAlignment="1" applyProtection="1">
      <alignment vertical="center" wrapText="1"/>
    </xf>
    <xf numFmtId="0" fontId="11" fillId="2" borderId="93" xfId="0" applyFont="1" applyFill="1" applyBorder="1" applyAlignment="1" applyProtection="1">
      <alignment vertical="center"/>
    </xf>
    <xf numFmtId="0" fontId="11" fillId="2" borderId="94" xfId="0" applyFont="1" applyFill="1" applyBorder="1" applyAlignment="1" applyProtection="1">
      <alignment vertical="center"/>
    </xf>
    <xf numFmtId="0" fontId="5" fillId="2" borderId="92" xfId="0" applyFont="1" applyFill="1" applyBorder="1" applyAlignment="1" applyProtection="1">
      <alignment vertical="center"/>
    </xf>
    <xf numFmtId="0" fontId="35" fillId="2" borderId="93" xfId="0" applyFont="1" applyFill="1" applyBorder="1" applyAlignment="1" applyProtection="1">
      <alignment vertical="center"/>
    </xf>
    <xf numFmtId="0" fontId="6" fillId="8" borderId="123" xfId="0" applyFont="1" applyFill="1" applyBorder="1" applyAlignment="1" applyProtection="1">
      <alignment vertical="center"/>
    </xf>
    <xf numFmtId="0" fontId="14" fillId="13" borderId="123" xfId="0" applyFont="1" applyFill="1" applyBorder="1" applyAlignment="1" applyProtection="1">
      <alignment horizontal="center" vertical="center"/>
    </xf>
    <xf numFmtId="0" fontId="19" fillId="8" borderId="124" xfId="0" applyFont="1" applyFill="1" applyBorder="1" applyAlignment="1" applyProtection="1">
      <alignment vertical="center"/>
    </xf>
    <xf numFmtId="0" fontId="19" fillId="8" borderId="125" xfId="0" applyFont="1" applyFill="1" applyBorder="1" applyAlignment="1" applyProtection="1">
      <alignment vertical="center"/>
    </xf>
    <xf numFmtId="0" fontId="13" fillId="8" borderId="126" xfId="0" applyFont="1" applyFill="1" applyBorder="1" applyAlignment="1" applyProtection="1">
      <alignment horizontal="center" vertical="center"/>
    </xf>
    <xf numFmtId="164" fontId="5" fillId="13" borderId="59" xfId="0" applyNumberFormat="1" applyFont="1" applyFill="1" applyBorder="1" applyAlignment="1" applyProtection="1">
      <alignment horizontal="right" vertical="center"/>
    </xf>
    <xf numFmtId="164" fontId="5" fillId="13" borderId="84" xfId="0" applyNumberFormat="1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1" fontId="11" fillId="17" borderId="52" xfId="0" applyNumberFormat="1" applyFont="1" applyFill="1" applyBorder="1" applyAlignment="1" applyProtection="1">
      <alignment vertical="center"/>
    </xf>
    <xf numFmtId="1" fontId="11" fillId="17" borderId="68" xfId="0" applyNumberFormat="1" applyFont="1" applyFill="1" applyBorder="1" applyAlignment="1" applyProtection="1">
      <alignment vertical="center"/>
    </xf>
    <xf numFmtId="0" fontId="8" fillId="15" borderId="36" xfId="0" applyFont="1" applyFill="1" applyBorder="1" applyAlignment="1" applyProtection="1">
      <alignment horizontal="left" wrapText="1"/>
    </xf>
    <xf numFmtId="0" fontId="8" fillId="15" borderId="106" xfId="0" applyFont="1" applyFill="1" applyBorder="1" applyAlignment="1" applyProtection="1">
      <alignment horizontal="left" wrapText="1"/>
    </xf>
    <xf numFmtId="0" fontId="6" fillId="15" borderId="110" xfId="0" applyFont="1" applyFill="1" applyBorder="1" applyAlignment="1" applyProtection="1">
      <alignment horizontal="right" vertical="center"/>
    </xf>
    <xf numFmtId="0" fontId="8" fillId="12" borderId="120" xfId="0" applyFont="1" applyFill="1" applyBorder="1" applyAlignment="1" applyProtection="1">
      <alignment horizontal="left" vertical="center" wrapText="1"/>
    </xf>
    <xf numFmtId="0" fontId="8" fillId="12" borderId="119" xfId="0" applyFont="1" applyFill="1" applyBorder="1" applyAlignment="1" applyProtection="1">
      <alignment horizontal="left" vertical="center" wrapText="1"/>
    </xf>
    <xf numFmtId="0" fontId="8" fillId="9" borderId="42" xfId="0" applyFont="1" applyFill="1" applyBorder="1" applyAlignment="1" applyProtection="1">
      <alignment horizontal="left" vertical="center"/>
    </xf>
    <xf numFmtId="0" fontId="8" fillId="9" borderId="19" xfId="0" applyFont="1" applyFill="1" applyBorder="1" applyAlignment="1" applyProtection="1">
      <alignment horizontal="left" vertical="center"/>
    </xf>
    <xf numFmtId="0" fontId="8" fillId="9" borderId="44" xfId="0" applyFont="1" applyFill="1" applyBorder="1" applyAlignment="1" applyProtection="1">
      <alignment horizontal="left" vertical="center"/>
    </xf>
    <xf numFmtId="0" fontId="8" fillId="9" borderId="21" xfId="0" applyFont="1" applyFill="1" applyBorder="1" applyAlignment="1" applyProtection="1">
      <alignment horizontal="left" vertical="center"/>
    </xf>
    <xf numFmtId="0" fontId="18" fillId="0" borderId="121" xfId="0" applyFont="1" applyBorder="1" applyAlignment="1" applyProtection="1">
      <alignment horizontal="right" vertical="center"/>
      <protection locked="0"/>
    </xf>
    <xf numFmtId="0" fontId="18" fillId="0" borderId="122" xfId="0" applyFont="1" applyBorder="1" applyAlignment="1" applyProtection="1">
      <alignment horizontal="right" vertical="center"/>
      <protection locked="0"/>
    </xf>
    <xf numFmtId="0" fontId="18" fillId="12" borderId="107" xfId="0" applyFont="1" applyFill="1" applyBorder="1" applyAlignment="1" applyProtection="1">
      <alignment horizontal="left" vertical="center"/>
    </xf>
    <xf numFmtId="0" fontId="18" fillId="12" borderId="44" xfId="0" applyFont="1" applyFill="1" applyBorder="1" applyAlignment="1" applyProtection="1">
      <alignment horizontal="left" vertical="center"/>
    </xf>
    <xf numFmtId="1" fontId="18" fillId="3" borderId="12" xfId="0" applyNumberFormat="1" applyFont="1" applyFill="1" applyBorder="1" applyAlignment="1" applyProtection="1">
      <alignment vertical="center"/>
    </xf>
    <xf numFmtId="1" fontId="18" fillId="3" borderId="22" xfId="0" applyNumberFormat="1" applyFont="1" applyFill="1" applyBorder="1" applyAlignment="1" applyProtection="1">
      <alignment vertical="center"/>
    </xf>
    <xf numFmtId="0" fontId="0" fillId="2" borderId="32" xfId="0" applyFill="1" applyBorder="1" applyAlignment="1" applyProtection="1">
      <alignment horizontal="center"/>
    </xf>
    <xf numFmtId="0" fontId="0" fillId="2" borderId="80" xfId="0" applyFill="1" applyBorder="1" applyAlignment="1" applyProtection="1">
      <alignment horizontal="center"/>
    </xf>
    <xf numFmtId="0" fontId="7" fillId="19" borderId="28" xfId="0" applyFont="1" applyFill="1" applyBorder="1" applyAlignment="1" applyProtection="1">
      <alignment horizontal="center" vertical="center"/>
    </xf>
    <xf numFmtId="0" fontId="7" fillId="19" borderId="8" xfId="0" applyFont="1" applyFill="1" applyBorder="1" applyAlignment="1" applyProtection="1">
      <alignment horizontal="center" vertical="center"/>
    </xf>
    <xf numFmtId="0" fontId="7" fillId="19" borderId="81" xfId="0" applyFont="1" applyFill="1" applyBorder="1" applyAlignment="1" applyProtection="1">
      <alignment horizontal="center" vertical="center"/>
    </xf>
    <xf numFmtId="0" fontId="7" fillId="19" borderId="82" xfId="0" applyFont="1" applyFill="1" applyBorder="1" applyAlignment="1" applyProtection="1">
      <alignment horizontal="center" vertical="center"/>
    </xf>
    <xf numFmtId="164" fontId="5" fillId="20" borderId="3" xfId="0" applyNumberFormat="1" applyFont="1" applyFill="1" applyBorder="1" applyAlignment="1" applyProtection="1">
      <alignment horizontal="right" vertical="center"/>
    </xf>
    <xf numFmtId="164" fontId="5" fillId="20" borderId="83" xfId="0" applyNumberFormat="1" applyFont="1" applyFill="1" applyBorder="1" applyAlignment="1" applyProtection="1">
      <alignment horizontal="right" vertical="center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7" fillId="6" borderId="28" xfId="0" applyFont="1" applyFill="1" applyBorder="1" applyAlignment="1" applyProtection="1">
      <alignment horizontal="center"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0" fontId="3" fillId="7" borderId="48" xfId="0" applyFont="1" applyFill="1" applyBorder="1" applyAlignment="1" applyProtection="1">
      <alignment horizontal="left" vertical="center"/>
    </xf>
    <xf numFmtId="0" fontId="3" fillId="7" borderId="7" xfId="0" applyFont="1" applyFill="1" applyBorder="1" applyAlignment="1" applyProtection="1">
      <alignment horizontal="left" vertical="center"/>
    </xf>
    <xf numFmtId="0" fontId="3" fillId="7" borderId="49" xfId="0" applyFont="1" applyFill="1" applyBorder="1" applyAlignment="1" applyProtection="1">
      <alignment horizontal="left" vertical="center"/>
    </xf>
    <xf numFmtId="0" fontId="3" fillId="7" borderId="62" xfId="0" applyFont="1" applyFill="1" applyBorder="1" applyAlignment="1" applyProtection="1">
      <alignment horizontal="left" vertical="center"/>
    </xf>
    <xf numFmtId="0" fontId="3" fillId="7" borderId="61" xfId="0" applyFont="1" applyFill="1" applyBorder="1" applyAlignment="1" applyProtection="1">
      <alignment horizontal="left" vertical="center"/>
    </xf>
    <xf numFmtId="0" fontId="3" fillId="7" borderId="51" xfId="0" applyFont="1" applyFill="1" applyBorder="1" applyAlignment="1" applyProtection="1">
      <alignment horizontal="left" vertical="center"/>
    </xf>
    <xf numFmtId="1" fontId="19" fillId="17" borderId="109" xfId="0" applyNumberFormat="1" applyFont="1" applyFill="1" applyBorder="1" applyAlignment="1" applyProtection="1">
      <alignment horizontal="right" vertical="center"/>
    </xf>
    <xf numFmtId="1" fontId="19" fillId="17" borderId="88" xfId="0" applyNumberFormat="1" applyFont="1" applyFill="1" applyBorder="1" applyAlignment="1" applyProtection="1">
      <alignment horizontal="right" vertical="center"/>
    </xf>
    <xf numFmtId="164" fontId="27" fillId="17" borderId="86" xfId="0" applyNumberFormat="1" applyFont="1" applyFill="1" applyBorder="1" applyAlignment="1" applyProtection="1">
      <alignment horizontal="right" vertical="center"/>
    </xf>
    <xf numFmtId="164" fontId="27" fillId="17" borderId="114" xfId="0" applyNumberFormat="1" applyFont="1" applyFill="1" applyBorder="1" applyAlignment="1" applyProtection="1">
      <alignment horizontal="right" vertical="center"/>
    </xf>
    <xf numFmtId="0" fontId="0" fillId="2" borderId="33" xfId="0" applyFill="1" applyBorder="1" applyAlignment="1" applyProtection="1">
      <alignment horizontal="center"/>
    </xf>
    <xf numFmtId="0" fontId="7" fillId="19" borderId="13" xfId="0" applyFont="1" applyFill="1" applyBorder="1" applyAlignment="1" applyProtection="1">
      <alignment horizontal="center" vertical="center"/>
    </xf>
    <xf numFmtId="0" fontId="7" fillId="19" borderId="30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164" fontId="5" fillId="6" borderId="3" xfId="0" applyNumberFormat="1" applyFont="1" applyFill="1" applyBorder="1" applyAlignment="1" applyProtection="1">
      <alignment horizontal="right" vertical="center"/>
    </xf>
    <xf numFmtId="164" fontId="5" fillId="6" borderId="29" xfId="0" applyNumberFormat="1" applyFont="1" applyFill="1" applyBorder="1" applyAlignment="1" applyProtection="1">
      <alignment horizontal="right" vertical="center"/>
    </xf>
    <xf numFmtId="164" fontId="5" fillId="13" borderId="60" xfId="0" applyNumberFormat="1" applyFont="1" applyFill="1" applyBorder="1" applyAlignment="1" applyProtection="1">
      <alignment horizontal="right" vertical="center"/>
    </xf>
    <xf numFmtId="0" fontId="6" fillId="16" borderId="86" xfId="0" applyFont="1" applyFill="1" applyBorder="1" applyAlignment="1" applyProtection="1">
      <alignment horizontal="right" vertical="center"/>
    </xf>
    <xf numFmtId="0" fontId="6" fillId="16" borderId="87" xfId="0" applyFont="1" applyFill="1" applyBorder="1" applyAlignment="1" applyProtection="1">
      <alignment horizontal="right" vertical="center"/>
    </xf>
    <xf numFmtId="0" fontId="2" fillId="2" borderId="57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7" fillId="6" borderId="3" xfId="0" applyFont="1" applyFill="1" applyBorder="1" applyAlignment="1" applyProtection="1">
      <alignment vertical="center" wrapText="1"/>
    </xf>
    <xf numFmtId="0" fontId="7" fillId="6" borderId="29" xfId="0" applyFont="1" applyFill="1" applyBorder="1" applyAlignment="1" applyProtection="1">
      <alignment vertical="center" wrapText="1"/>
    </xf>
    <xf numFmtId="0" fontId="7" fillId="13" borderId="59" xfId="0" applyFont="1" applyFill="1" applyBorder="1" applyAlignment="1" applyProtection="1">
      <alignment horizontal="center" vertical="center" wrapText="1"/>
    </xf>
    <xf numFmtId="0" fontId="7" fillId="13" borderId="60" xfId="0" applyFont="1" applyFill="1" applyBorder="1" applyAlignment="1" applyProtection="1">
      <alignment horizontal="center" vertical="center" wrapText="1"/>
    </xf>
    <xf numFmtId="0" fontId="11" fillId="21" borderId="47" xfId="0" applyFont="1" applyFill="1" applyBorder="1" applyAlignment="1" applyProtection="1">
      <alignment horizontal="left" vertical="center"/>
    </xf>
    <xf numFmtId="0" fontId="11" fillId="21" borderId="25" xfId="0" applyFont="1" applyFill="1" applyBorder="1" applyAlignment="1" applyProtection="1">
      <alignment horizontal="left" vertical="center"/>
    </xf>
    <xf numFmtId="0" fontId="11" fillId="21" borderId="26" xfId="0" applyFont="1" applyFill="1" applyBorder="1" applyAlignment="1" applyProtection="1">
      <alignment horizontal="left" vertical="center"/>
    </xf>
    <xf numFmtId="1" fontId="18" fillId="3" borderId="66" xfId="0" applyNumberFormat="1" applyFont="1" applyFill="1" applyBorder="1" applyAlignment="1" applyProtection="1">
      <alignment vertical="center"/>
    </xf>
    <xf numFmtId="1" fontId="18" fillId="3" borderId="67" xfId="0" applyNumberFormat="1" applyFont="1" applyFill="1" applyBorder="1" applyAlignment="1" applyProtection="1">
      <alignment vertical="center"/>
    </xf>
    <xf numFmtId="1" fontId="11" fillId="17" borderId="89" xfId="0" applyNumberFormat="1" applyFont="1" applyFill="1" applyBorder="1" applyAlignment="1" applyProtection="1">
      <alignment vertical="center"/>
    </xf>
    <xf numFmtId="1" fontId="11" fillId="17" borderId="34" xfId="0" applyNumberFormat="1" applyFont="1" applyFill="1" applyBorder="1" applyAlignment="1" applyProtection="1">
      <alignment vertical="center"/>
    </xf>
    <xf numFmtId="0" fontId="11" fillId="21" borderId="46" xfId="0" applyFont="1" applyFill="1" applyBorder="1" applyAlignment="1" applyProtection="1">
      <alignment horizontal="left" vertical="center"/>
    </xf>
    <xf numFmtId="0" fontId="11" fillId="21" borderId="23" xfId="0" applyFont="1" applyFill="1" applyBorder="1" applyAlignment="1" applyProtection="1">
      <alignment horizontal="left" vertical="center"/>
    </xf>
    <xf numFmtId="0" fontId="11" fillId="21" borderId="24" xfId="0" applyFont="1" applyFill="1" applyBorder="1" applyAlignment="1" applyProtection="1">
      <alignment horizontal="left" vertical="center"/>
    </xf>
    <xf numFmtId="0" fontId="3" fillId="7" borderId="50" xfId="0" applyFont="1" applyFill="1" applyBorder="1" applyAlignment="1" applyProtection="1">
      <alignment horizontal="left" vertical="center"/>
    </xf>
    <xf numFmtId="0" fontId="3" fillId="7" borderId="53" xfId="0" applyFont="1" applyFill="1" applyBorder="1" applyAlignment="1" applyProtection="1">
      <alignment horizontal="left" vertical="center"/>
    </xf>
    <xf numFmtId="0" fontId="3" fillId="7" borderId="54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38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 wrapText="1"/>
    </xf>
    <xf numFmtId="0" fontId="18" fillId="4" borderId="5" xfId="0" applyFont="1" applyFill="1" applyBorder="1" applyAlignment="1" applyProtection="1">
      <alignment horizontal="left" vertical="center"/>
      <protection locked="0"/>
    </xf>
    <xf numFmtId="0" fontId="18" fillId="4" borderId="34" xfId="0" applyFont="1" applyFill="1" applyBorder="1" applyAlignment="1" applyProtection="1">
      <alignment horizontal="left" vertical="center"/>
      <protection locked="0"/>
    </xf>
    <xf numFmtId="0" fontId="18" fillId="4" borderId="6" xfId="0" applyFont="1" applyFill="1" applyBorder="1" applyAlignment="1" applyProtection="1">
      <alignment horizontal="left" vertical="center"/>
      <protection locked="0"/>
    </xf>
    <xf numFmtId="0" fontId="18" fillId="4" borderId="39" xfId="0" applyFont="1" applyFill="1" applyBorder="1" applyAlignment="1" applyProtection="1">
      <alignment horizontal="left" vertical="center"/>
      <protection locked="0"/>
    </xf>
    <xf numFmtId="0" fontId="9" fillId="2" borderId="99" xfId="0" applyFont="1" applyFill="1" applyBorder="1" applyAlignment="1" applyProtection="1">
      <alignment horizontal="left" vertical="center"/>
    </xf>
    <xf numFmtId="0" fontId="9" fillId="2" borderId="100" xfId="0" applyFont="1" applyFill="1" applyBorder="1" applyAlignment="1" applyProtection="1">
      <alignment horizontal="left" vertical="center"/>
    </xf>
    <xf numFmtId="0" fontId="9" fillId="2" borderId="37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18" fillId="4" borderId="100" xfId="0" applyFont="1" applyFill="1" applyBorder="1" applyAlignment="1" applyProtection="1">
      <alignment horizontal="left" vertical="center"/>
      <protection locked="0"/>
    </xf>
    <xf numFmtId="0" fontId="18" fillId="4" borderId="89" xfId="0" applyFont="1" applyFill="1" applyBorder="1" applyAlignment="1" applyProtection="1">
      <alignment horizontal="left" vertical="center"/>
      <protection locked="0"/>
    </xf>
    <xf numFmtId="0" fontId="20" fillId="9" borderId="14" xfId="0" applyFont="1" applyFill="1" applyBorder="1" applyAlignment="1" applyProtection="1">
      <alignment horizontal="left" vertical="center"/>
    </xf>
    <xf numFmtId="0" fontId="20" fillId="9" borderId="15" xfId="0" applyFont="1" applyFill="1" applyBorder="1" applyAlignment="1" applyProtection="1">
      <alignment horizontal="left" vertical="center"/>
    </xf>
    <xf numFmtId="0" fontId="20" fillId="9" borderId="40" xfId="0" applyFont="1" applyFill="1" applyBorder="1" applyAlignment="1" applyProtection="1">
      <alignment horizontal="left" vertical="center"/>
    </xf>
    <xf numFmtId="0" fontId="20" fillId="9" borderId="36" xfId="0" applyFont="1" applyFill="1" applyBorder="1" applyAlignment="1" applyProtection="1">
      <alignment horizontal="left" vertical="center"/>
    </xf>
    <xf numFmtId="0" fontId="20" fillId="9" borderId="0" xfId="0" applyFont="1" applyFill="1" applyBorder="1" applyAlignment="1" applyProtection="1">
      <alignment horizontal="left" vertical="center"/>
    </xf>
    <xf numFmtId="0" fontId="20" fillId="9" borderId="45" xfId="0" applyFont="1" applyFill="1" applyBorder="1" applyAlignment="1" applyProtection="1">
      <alignment horizontal="left" vertical="center"/>
    </xf>
    <xf numFmtId="49" fontId="36" fillId="3" borderId="104" xfId="0" applyNumberFormat="1" applyFont="1" applyFill="1" applyBorder="1" applyAlignment="1" applyProtection="1">
      <alignment horizontal="center" vertical="center" wrapText="1"/>
    </xf>
    <xf numFmtId="49" fontId="36" fillId="3" borderId="15" xfId="0" applyNumberFormat="1" applyFont="1" applyFill="1" applyBorder="1" applyAlignment="1" applyProtection="1">
      <alignment horizontal="center" vertical="center" wrapText="1"/>
    </xf>
    <xf numFmtId="49" fontId="36" fillId="3" borderId="40" xfId="0" applyNumberFormat="1" applyFont="1" applyFill="1" applyBorder="1" applyAlignment="1" applyProtection="1">
      <alignment horizontal="center" vertical="center" wrapText="1"/>
    </xf>
    <xf numFmtId="49" fontId="36" fillId="3" borderId="105" xfId="0" applyNumberFormat="1" applyFont="1" applyFill="1" applyBorder="1" applyAlignment="1" applyProtection="1">
      <alignment horizontal="center" vertical="center" wrapText="1"/>
    </xf>
    <xf numFmtId="49" fontId="36" fillId="3" borderId="101" xfId="0" applyNumberFormat="1" applyFont="1" applyFill="1" applyBorder="1" applyAlignment="1" applyProtection="1">
      <alignment horizontal="center" vertical="center" wrapText="1"/>
    </xf>
    <xf numFmtId="49" fontId="36" fillId="3" borderId="102" xfId="0" applyNumberFormat="1" applyFont="1" applyFill="1" applyBorder="1" applyAlignment="1" applyProtection="1">
      <alignment horizontal="center" vertical="center" wrapText="1"/>
    </xf>
    <xf numFmtId="164" fontId="5" fillId="13" borderId="79" xfId="0" applyNumberFormat="1" applyFont="1" applyFill="1" applyBorder="1" applyAlignment="1" applyProtection="1">
      <alignment horizontal="right" vertical="center"/>
    </xf>
    <xf numFmtId="164" fontId="5" fillId="6" borderId="78" xfId="0" applyNumberFormat="1" applyFont="1" applyFill="1" applyBorder="1" applyAlignment="1" applyProtection="1">
      <alignment horizontal="right" vertical="center"/>
    </xf>
    <xf numFmtId="164" fontId="5" fillId="6" borderId="83" xfId="0" applyNumberFormat="1" applyFont="1" applyFill="1" applyBorder="1" applyAlignment="1" applyProtection="1">
      <alignment horizontal="right" vertical="center"/>
    </xf>
    <xf numFmtId="0" fontId="7" fillId="19" borderId="76" xfId="0" applyFont="1" applyFill="1" applyBorder="1" applyAlignment="1" applyProtection="1">
      <alignment horizontal="center" vertical="center"/>
    </xf>
    <xf numFmtId="0" fontId="7" fillId="19" borderId="77" xfId="0" applyFont="1" applyFill="1" applyBorder="1" applyAlignment="1" applyProtection="1">
      <alignment horizontal="center" vertical="center"/>
    </xf>
    <xf numFmtId="0" fontId="0" fillId="2" borderId="75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31" fillId="9" borderId="14" xfId="0" applyFont="1" applyFill="1" applyBorder="1" applyAlignment="1" applyProtection="1">
      <alignment horizontal="left" vertical="center"/>
    </xf>
    <xf numFmtId="0" fontId="31" fillId="9" borderId="15" xfId="0" applyFont="1" applyFill="1" applyBorder="1" applyAlignment="1" applyProtection="1">
      <alignment horizontal="left" vertical="center"/>
    </xf>
    <xf numFmtId="0" fontId="31" fillId="9" borderId="40" xfId="0" applyFont="1" applyFill="1" applyBorder="1" applyAlignment="1" applyProtection="1">
      <alignment horizontal="left" vertical="center"/>
    </xf>
    <xf numFmtId="0" fontId="31" fillId="9" borderId="17" xfId="0" applyFont="1" applyFill="1" applyBorder="1" applyAlignment="1" applyProtection="1">
      <alignment horizontal="left" vertical="center"/>
    </xf>
    <xf numFmtId="0" fontId="31" fillId="9" borderId="18" xfId="0" applyFont="1" applyFill="1" applyBorder="1" applyAlignment="1" applyProtection="1">
      <alignment horizontal="left" vertical="center"/>
    </xf>
    <xf numFmtId="0" fontId="31" fillId="9" borderId="41" xfId="0" applyFont="1" applyFill="1" applyBorder="1" applyAlignment="1" applyProtection="1">
      <alignment horizontal="left" vertical="center"/>
    </xf>
    <xf numFmtId="0" fontId="22" fillId="9" borderId="42" xfId="0" applyFont="1" applyFill="1" applyBorder="1" applyAlignment="1" applyProtection="1">
      <alignment horizontal="left" vertical="center" wrapText="1"/>
    </xf>
    <xf numFmtId="0" fontId="22" fillId="9" borderId="19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  <protection locked="0"/>
    </xf>
    <xf numFmtId="0" fontId="33" fillId="0" borderId="43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 applyProtection="1">
      <alignment horizontal="left" vertical="center" wrapText="1"/>
      <protection locked="0"/>
    </xf>
    <xf numFmtId="0" fontId="33" fillId="0" borderId="86" xfId="0" applyFont="1" applyFill="1" applyBorder="1" applyAlignment="1" applyProtection="1">
      <alignment horizontal="left" vertical="center" wrapText="1"/>
      <protection locked="0"/>
    </xf>
    <xf numFmtId="0" fontId="3" fillId="7" borderId="56" xfId="0" applyFont="1" applyFill="1" applyBorder="1" applyAlignment="1" applyProtection="1">
      <alignment vertical="center"/>
    </xf>
    <xf numFmtId="0" fontId="3" fillId="7" borderId="4" xfId="0" applyFont="1" applyFill="1" applyBorder="1" applyAlignment="1" applyProtection="1">
      <alignment vertical="center"/>
    </xf>
    <xf numFmtId="0" fontId="3" fillId="7" borderId="35" xfId="0" applyFont="1" applyFill="1" applyBorder="1" applyAlignment="1" applyProtection="1">
      <alignment vertical="center"/>
    </xf>
    <xf numFmtId="0" fontId="3" fillId="7" borderId="55" xfId="0" applyFont="1" applyFill="1" applyBorder="1" applyAlignment="1" applyProtection="1">
      <alignment vertical="center"/>
    </xf>
    <xf numFmtId="0" fontId="3" fillId="7" borderId="0" xfId="0" applyFont="1" applyFill="1" applyBorder="1" applyAlignment="1" applyProtection="1">
      <alignment vertical="center"/>
    </xf>
    <xf numFmtId="0" fontId="3" fillId="7" borderId="45" xfId="0" applyFont="1" applyFill="1" applyBorder="1" applyAlignment="1" applyProtection="1">
      <alignment vertical="center"/>
    </xf>
    <xf numFmtId="0" fontId="23" fillId="9" borderId="14" xfId="0" applyFont="1" applyFill="1" applyBorder="1" applyAlignment="1" applyProtection="1">
      <alignment horizontal="left" vertical="center" wrapText="1"/>
    </xf>
    <xf numFmtId="0" fontId="23" fillId="9" borderId="69" xfId="0" applyFont="1" applyFill="1" applyBorder="1" applyAlignment="1" applyProtection="1">
      <alignment horizontal="left" vertical="center" wrapText="1"/>
    </xf>
    <xf numFmtId="0" fontId="23" fillId="9" borderId="27" xfId="0" applyFont="1" applyFill="1" applyBorder="1" applyAlignment="1" applyProtection="1">
      <alignment horizontal="left" vertical="center" wrapText="1"/>
    </xf>
    <xf numFmtId="0" fontId="23" fillId="9" borderId="71" xfId="0" applyFont="1" applyFill="1" applyBorder="1" applyAlignment="1" applyProtection="1">
      <alignment horizontal="left" vertical="center" wrapText="1"/>
    </xf>
    <xf numFmtId="0" fontId="23" fillId="9" borderId="73" xfId="0" applyFont="1" applyFill="1" applyBorder="1" applyAlignment="1" applyProtection="1">
      <alignment horizontal="left" vertical="center" wrapText="1"/>
    </xf>
    <xf numFmtId="0" fontId="23" fillId="9" borderId="74" xfId="0" applyFont="1" applyFill="1" applyBorder="1" applyAlignment="1" applyProtection="1">
      <alignment horizontal="left" vertical="center" wrapText="1"/>
    </xf>
    <xf numFmtId="1" fontId="29" fillId="0" borderId="70" xfId="0" applyNumberFormat="1" applyFont="1" applyFill="1" applyBorder="1" applyAlignment="1" applyProtection="1">
      <alignment horizontal="right" vertical="center"/>
      <protection locked="0"/>
    </xf>
    <xf numFmtId="1" fontId="29" fillId="0" borderId="72" xfId="0" applyNumberFormat="1" applyFont="1" applyFill="1" applyBorder="1" applyAlignment="1" applyProtection="1">
      <alignment horizontal="right" vertical="center"/>
      <protection locked="0"/>
    </xf>
    <xf numFmtId="0" fontId="0" fillId="2" borderId="57" xfId="0" applyFill="1" applyBorder="1" applyAlignment="1" applyProtection="1">
      <alignment horizontal="center"/>
    </xf>
    <xf numFmtId="0" fontId="0" fillId="2" borderId="58" xfId="0" applyFill="1" applyBorder="1" applyAlignment="1" applyProtection="1">
      <alignment horizontal="center"/>
    </xf>
    <xf numFmtId="1" fontId="29" fillId="10" borderId="70" xfId="0" applyNumberFormat="1" applyFont="1" applyFill="1" applyBorder="1" applyAlignment="1" applyProtection="1">
      <alignment horizontal="right" vertical="center"/>
      <protection locked="0"/>
    </xf>
    <xf numFmtId="1" fontId="29" fillId="10" borderId="72" xfId="0" applyNumberFormat="1" applyFont="1" applyFill="1" applyBorder="1" applyAlignment="1" applyProtection="1">
      <alignment horizontal="right" vertical="center"/>
      <protection locked="0"/>
    </xf>
    <xf numFmtId="0" fontId="8" fillId="9" borderId="111" xfId="0" applyFont="1" applyFill="1" applyBorder="1" applyAlignment="1" applyProtection="1">
      <alignment horizontal="left" vertical="center"/>
    </xf>
    <xf numFmtId="0" fontId="8" fillId="9" borderId="113" xfId="0" applyFont="1" applyFill="1" applyBorder="1" applyAlignment="1" applyProtection="1">
      <alignment horizontal="left" vertical="center"/>
    </xf>
    <xf numFmtId="0" fontId="19" fillId="0" borderId="112" xfId="0" applyFont="1" applyBorder="1" applyAlignment="1" applyProtection="1">
      <alignment horizontal="right" vertical="center"/>
      <protection locked="0"/>
    </xf>
    <xf numFmtId="0" fontId="19" fillId="0" borderId="114" xfId="0" applyFont="1" applyBorder="1" applyAlignment="1" applyProtection="1">
      <alignment horizontal="right" vertical="center"/>
      <protection locked="0"/>
    </xf>
    <xf numFmtId="164" fontId="26" fillId="0" borderId="112" xfId="0" applyNumberFormat="1" applyFont="1" applyBorder="1" applyAlignment="1" applyProtection="1">
      <alignment horizontal="right" vertical="center"/>
      <protection locked="0"/>
    </xf>
    <xf numFmtId="164" fontId="26" fillId="0" borderId="114" xfId="0" applyNumberFormat="1" applyFont="1" applyBorder="1" applyAlignment="1" applyProtection="1">
      <alignment horizontal="right" vertical="center"/>
      <protection locked="0"/>
    </xf>
    <xf numFmtId="0" fontId="8" fillId="9" borderId="14" xfId="0" applyFont="1" applyFill="1" applyBorder="1" applyAlignment="1" applyProtection="1">
      <alignment horizontal="left" vertical="center"/>
    </xf>
    <xf numFmtId="0" fontId="8" fillId="9" borderId="115" xfId="0" applyFont="1" applyFill="1" applyBorder="1" applyAlignment="1" applyProtection="1">
      <alignment horizontal="left" vertical="center"/>
    </xf>
    <xf numFmtId="0" fontId="8" fillId="9" borderId="27" xfId="0" applyFont="1" applyFill="1" applyBorder="1" applyAlignment="1" applyProtection="1">
      <alignment horizontal="left" vertical="center"/>
    </xf>
    <xf numFmtId="0" fontId="8" fillId="9" borderId="116" xfId="0" applyFont="1" applyFill="1" applyBorder="1" applyAlignment="1" applyProtection="1">
      <alignment horizontal="left" vertical="center"/>
    </xf>
    <xf numFmtId="0" fontId="22" fillId="9" borderId="14" xfId="0" applyFont="1" applyFill="1" applyBorder="1" applyAlignment="1" applyProtection="1">
      <alignment horizontal="left" vertical="top" wrapText="1"/>
    </xf>
    <xf numFmtId="0" fontId="22" fillId="9" borderId="115" xfId="0" applyFont="1" applyFill="1" applyBorder="1" applyAlignment="1" applyProtection="1">
      <alignment horizontal="left" vertical="top" wrapText="1"/>
    </xf>
    <xf numFmtId="0" fontId="22" fillId="9" borderId="27" xfId="0" applyFont="1" applyFill="1" applyBorder="1" applyAlignment="1" applyProtection="1">
      <alignment horizontal="left" vertical="top" wrapText="1"/>
    </xf>
    <xf numFmtId="0" fontId="22" fillId="9" borderId="116" xfId="0" applyFont="1" applyFill="1" applyBorder="1" applyAlignment="1" applyProtection="1">
      <alignment horizontal="left" vertical="top" wrapText="1"/>
    </xf>
    <xf numFmtId="0" fontId="28" fillId="11" borderId="117" xfId="0" applyFont="1" applyFill="1" applyBorder="1" applyAlignment="1" applyProtection="1">
      <alignment horizontal="right" vertical="center"/>
      <protection locked="0"/>
    </xf>
    <xf numFmtId="0" fontId="28" fillId="11" borderId="118" xfId="0" applyFont="1" applyFill="1" applyBorder="1" applyAlignment="1" applyProtection="1">
      <alignment horizontal="right" vertical="center"/>
      <protection locked="0"/>
    </xf>
    <xf numFmtId="0" fontId="22" fillId="12" borderId="111" xfId="0" applyFont="1" applyFill="1" applyBorder="1" applyAlignment="1" applyProtection="1">
      <alignment horizontal="left" vertical="center" wrapText="1"/>
    </xf>
    <xf numFmtId="0" fontId="22" fillId="12" borderId="119" xfId="0" applyFont="1" applyFill="1" applyBorder="1" applyAlignment="1" applyProtection="1">
      <alignment horizontal="left" vertical="center" wrapText="1"/>
    </xf>
    <xf numFmtId="164" fontId="28" fillId="16" borderId="112" xfId="0" applyNumberFormat="1" applyFont="1" applyFill="1" applyBorder="1" applyAlignment="1" applyProtection="1">
      <alignment horizontal="right" vertical="center" wrapText="1"/>
    </xf>
    <xf numFmtId="164" fontId="28" fillId="16" borderId="87" xfId="0" applyNumberFormat="1" applyFont="1" applyFill="1" applyBorder="1" applyAlignment="1" applyProtection="1">
      <alignment horizontal="right" vertical="center" wrapText="1"/>
    </xf>
    <xf numFmtId="0" fontId="20" fillId="9" borderId="14" xfId="0" applyFont="1" applyFill="1" applyBorder="1" applyAlignment="1" applyProtection="1">
      <alignment horizontal="left"/>
    </xf>
    <xf numFmtId="0" fontId="21" fillId="9" borderId="15" xfId="0" applyFont="1" applyFill="1" applyBorder="1" applyAlignment="1" applyProtection="1">
      <alignment horizontal="left"/>
    </xf>
    <xf numFmtId="0" fontId="21" fillId="9" borderId="0" xfId="0" applyFont="1" applyFill="1" applyBorder="1" applyAlignment="1" applyProtection="1">
      <alignment horizontal="left"/>
    </xf>
    <xf numFmtId="0" fontId="21" fillId="9" borderId="45" xfId="0" applyFont="1" applyFill="1" applyBorder="1" applyAlignment="1" applyProtection="1">
      <alignment horizontal="left"/>
    </xf>
    <xf numFmtId="0" fontId="21" fillId="9" borderId="36" xfId="0" applyFont="1" applyFill="1" applyBorder="1" applyAlignment="1" applyProtection="1">
      <alignment horizontal="left"/>
    </xf>
    <xf numFmtId="0" fontId="22" fillId="9" borderId="107" xfId="0" applyFont="1" applyFill="1" applyBorder="1" applyAlignment="1" applyProtection="1">
      <alignment horizontal="left" vertical="center" wrapText="1"/>
    </xf>
    <xf numFmtId="0" fontId="22" fillId="9" borderId="108" xfId="0" applyFont="1" applyFill="1" applyBorder="1" applyAlignment="1" applyProtection="1">
      <alignment horizontal="left" vertical="center" wrapText="1"/>
    </xf>
    <xf numFmtId="0" fontId="22" fillId="9" borderId="44" xfId="0" applyFont="1" applyFill="1" applyBorder="1" applyAlignment="1" applyProtection="1">
      <alignment horizontal="left" vertical="center" wrapText="1"/>
    </xf>
    <xf numFmtId="0" fontId="22" fillId="9" borderId="21" xfId="0" applyFont="1" applyFill="1" applyBorder="1" applyAlignment="1" applyProtection="1">
      <alignment horizontal="left" vertical="center" wrapText="1"/>
    </xf>
    <xf numFmtId="1" fontId="28" fillId="10" borderId="109" xfId="0" applyNumberFormat="1" applyFont="1" applyFill="1" applyBorder="1" applyAlignment="1" applyProtection="1">
      <alignment horizontal="right" vertical="center"/>
      <protection locked="0"/>
    </xf>
    <xf numFmtId="1" fontId="28" fillId="10" borderId="88" xfId="0" applyNumberFormat="1" applyFont="1" applyFill="1" applyBorder="1" applyAlignment="1" applyProtection="1">
      <alignment horizontal="right" vertical="center"/>
      <protection locked="0"/>
    </xf>
    <xf numFmtId="0" fontId="21" fillId="10" borderId="109" xfId="0" applyFont="1" applyFill="1" applyBorder="1" applyAlignment="1" applyProtection="1">
      <alignment horizontal="right" vertical="center"/>
      <protection locked="0"/>
    </xf>
    <xf numFmtId="0" fontId="21" fillId="10" borderId="88" xfId="0" applyFont="1" applyFill="1" applyBorder="1" applyAlignment="1" applyProtection="1">
      <alignment horizontal="right" vertical="center"/>
      <protection locked="0"/>
    </xf>
    <xf numFmtId="2" fontId="19" fillId="0" borderId="117" xfId="0" applyNumberFormat="1" applyFont="1" applyBorder="1" applyAlignment="1" applyProtection="1">
      <alignment horizontal="right" vertical="center"/>
      <protection locked="0"/>
    </xf>
    <xf numFmtId="2" fontId="19" fillId="0" borderId="118" xfId="0" applyNumberFormat="1" applyFont="1" applyBorder="1" applyAlignment="1" applyProtection="1">
      <alignment horizontal="right" vertical="center"/>
      <protection locked="0"/>
    </xf>
    <xf numFmtId="0" fontId="8" fillId="12" borderId="113" xfId="0" applyFont="1" applyFill="1" applyBorder="1" applyAlignment="1" applyProtection="1">
      <alignment horizontal="left" vertical="center" wrapText="1"/>
    </xf>
    <xf numFmtId="0" fontId="8" fillId="9" borderId="14" xfId="0" applyFont="1" applyFill="1" applyBorder="1" applyAlignment="1" applyProtection="1">
      <alignment horizontal="left" wrapText="1"/>
    </xf>
    <xf numFmtId="0" fontId="8" fillId="9" borderId="115" xfId="0" applyFont="1" applyFill="1" applyBorder="1" applyAlignment="1" applyProtection="1">
      <alignment horizontal="left" wrapText="1"/>
    </xf>
    <xf numFmtId="0" fontId="8" fillId="9" borderId="27" xfId="0" applyFont="1" applyFill="1" applyBorder="1" applyAlignment="1" applyProtection="1">
      <alignment horizontal="left" wrapText="1"/>
    </xf>
    <xf numFmtId="0" fontId="8" fillId="9" borderId="116" xfId="0" applyFont="1" applyFill="1" applyBorder="1" applyAlignment="1" applyProtection="1">
      <alignment horizontal="left" wrapText="1"/>
    </xf>
  </cellXfs>
  <cellStyles count="2">
    <cellStyle name="Link" xfId="1"/>
    <cellStyle name="Standard" xfId="0" builtinId="0" customBuiltin="1"/>
  </cellStyles>
  <dxfs count="0"/>
  <tableStyles count="0" defaultTableStyle="TableStyleMedium2" defaultPivotStyle="PivotStyleLight16"/>
  <colors>
    <mruColors>
      <color rgb="FFFFAAA3"/>
      <color rgb="FFEAF3FA"/>
      <color rgb="FFFFD1CD"/>
      <color rgb="FFFBF4F3"/>
      <color rgb="FF72A3D8"/>
      <color rgb="FFFEF7C6"/>
      <color rgb="FFFFF1C5"/>
      <color rgb="FFFFE89F"/>
      <color rgb="FFC0D2E6"/>
      <color rgb="FF589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ulm.de/en/study/study-at-ulm-university/study-programmes/course-information/course/energy-science-and-technology-mast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="70" zoomScaleNormal="70" zoomScaleSheetLayoutView="40" zoomScalePageLayoutView="60" workbookViewId="0">
      <selection activeCell="C25" sqref="C25:C26"/>
    </sheetView>
  </sheetViews>
  <sheetFormatPr baseColWidth="10" defaultColWidth="4.5703125" defaultRowHeight="15" customHeight="1" x14ac:dyDescent="0.25"/>
  <cols>
    <col min="1" max="1" width="7" style="11" customWidth="1"/>
    <col min="2" max="2" width="36.7109375" style="3" customWidth="1"/>
    <col min="3" max="3" width="39.28515625" style="6" customWidth="1"/>
    <col min="4" max="4" width="38.85546875" style="6" customWidth="1"/>
    <col min="5" max="5" width="17.28515625" style="6" customWidth="1"/>
    <col min="6" max="6" width="7.42578125" style="10" customWidth="1"/>
    <col min="7" max="7" width="28.7109375" style="3" customWidth="1"/>
    <col min="8" max="8" width="52.7109375" style="3" customWidth="1"/>
    <col min="9" max="9" width="23.5703125" style="5" customWidth="1"/>
    <col min="10" max="10" width="18.5703125" style="6" customWidth="1"/>
    <col min="11" max="11" width="30.28515625" style="3" customWidth="1"/>
    <col min="12" max="12" width="29.7109375" style="3" customWidth="1"/>
    <col min="13" max="13" width="7" style="3" customWidth="1"/>
    <col min="14" max="15" width="13.85546875" style="3" customWidth="1"/>
    <col min="16" max="16" width="9.42578125" style="3" customWidth="1"/>
    <col min="17" max="17" width="22.85546875" style="3" customWidth="1"/>
    <col min="18" max="18" width="14.7109375" style="3" customWidth="1"/>
    <col min="19" max="19" width="4.5703125" style="3" customWidth="1"/>
    <col min="20" max="16384" width="4.5703125" style="3"/>
  </cols>
  <sheetData>
    <row r="1" spans="1:10" s="1" customFormat="1" ht="46.5" customHeight="1" thickBot="1" x14ac:dyDescent="0.3">
      <c r="A1" s="47">
        <v>1</v>
      </c>
      <c r="B1" s="155" t="s">
        <v>8</v>
      </c>
      <c r="C1" s="156"/>
      <c r="D1" s="156"/>
      <c r="E1" s="157"/>
      <c r="F1" s="28">
        <v>2</v>
      </c>
      <c r="G1" s="51" t="str">
        <f>IF(C3="","",C3)</f>
        <v/>
      </c>
      <c r="H1" s="52" t="str">
        <f>IF(C5="","",C5)</f>
        <v/>
      </c>
      <c r="I1" s="49"/>
      <c r="J1" s="50"/>
    </row>
    <row r="2" spans="1:10" s="2" customFormat="1" ht="33" customHeight="1" thickBot="1" x14ac:dyDescent="0.55000000000000004">
      <c r="A2" s="48"/>
      <c r="B2" s="158"/>
      <c r="C2" s="159"/>
      <c r="D2" s="159"/>
      <c r="E2" s="160"/>
      <c r="F2" s="195"/>
      <c r="G2" s="132" t="s">
        <v>36</v>
      </c>
      <c r="H2" s="133"/>
      <c r="I2" s="133"/>
      <c r="J2" s="134"/>
    </row>
    <row r="3" spans="1:10" s="2" customFormat="1" ht="19.5" customHeight="1" x14ac:dyDescent="0.5">
      <c r="A3" s="143" t="s">
        <v>0</v>
      </c>
      <c r="B3" s="144"/>
      <c r="C3" s="147"/>
      <c r="D3" s="147"/>
      <c r="E3" s="148"/>
      <c r="F3" s="196"/>
      <c r="G3" s="90" t="s">
        <v>38</v>
      </c>
      <c r="H3" s="91"/>
      <c r="I3" s="118" t="s">
        <v>35</v>
      </c>
      <c r="J3" s="120" t="s">
        <v>15</v>
      </c>
    </row>
    <row r="4" spans="1:10" s="2" customFormat="1" ht="15.75" customHeight="1" x14ac:dyDescent="0.5">
      <c r="A4" s="145"/>
      <c r="B4" s="146"/>
      <c r="C4" s="139"/>
      <c r="D4" s="139"/>
      <c r="E4" s="140"/>
      <c r="F4" s="104"/>
      <c r="G4" s="92"/>
      <c r="H4" s="93"/>
      <c r="I4" s="119"/>
      <c r="J4" s="121"/>
    </row>
    <row r="5" spans="1:10" ht="15.75" customHeight="1" x14ac:dyDescent="0.25">
      <c r="A5" s="145" t="s">
        <v>3</v>
      </c>
      <c r="B5" s="146"/>
      <c r="C5" s="139"/>
      <c r="D5" s="139"/>
      <c r="E5" s="140"/>
      <c r="F5" s="8">
        <v>1</v>
      </c>
      <c r="G5" s="89"/>
      <c r="H5" s="89"/>
      <c r="I5" s="25"/>
      <c r="J5" s="27" t="str">
        <f t="shared" ref="J5:J24" si="0">IF(I5="","",(I5*$E$25))</f>
        <v/>
      </c>
    </row>
    <row r="6" spans="1:10" ht="15.75" customHeight="1" x14ac:dyDescent="0.25">
      <c r="A6" s="145"/>
      <c r="B6" s="146"/>
      <c r="C6" s="139"/>
      <c r="D6" s="139"/>
      <c r="E6" s="140"/>
      <c r="F6" s="8">
        <v>2</v>
      </c>
      <c r="G6" s="89"/>
      <c r="H6" s="89"/>
      <c r="I6" s="25"/>
      <c r="J6" s="27" t="str">
        <f t="shared" si="0"/>
        <v/>
      </c>
    </row>
    <row r="7" spans="1:10" s="2" customFormat="1" ht="15.75" customHeight="1" x14ac:dyDescent="0.5">
      <c r="A7" s="145" t="s">
        <v>5</v>
      </c>
      <c r="B7" s="146"/>
      <c r="C7" s="139"/>
      <c r="D7" s="139"/>
      <c r="E7" s="140"/>
      <c r="F7" s="8">
        <v>3</v>
      </c>
      <c r="G7" s="89"/>
      <c r="H7" s="89"/>
      <c r="I7" s="25"/>
      <c r="J7" s="27" t="str">
        <f t="shared" si="0"/>
        <v/>
      </c>
    </row>
    <row r="8" spans="1:10" s="2" customFormat="1" ht="15.75" customHeight="1" x14ac:dyDescent="0.5">
      <c r="A8" s="145"/>
      <c r="B8" s="146"/>
      <c r="C8" s="139"/>
      <c r="D8" s="139"/>
      <c r="E8" s="140"/>
      <c r="F8" s="8">
        <v>4</v>
      </c>
      <c r="G8" s="89"/>
      <c r="H8" s="89"/>
      <c r="I8" s="25"/>
      <c r="J8" s="27" t="str">
        <f t="shared" si="0"/>
        <v/>
      </c>
    </row>
    <row r="9" spans="1:10" s="2" customFormat="1" ht="15.75" customHeight="1" x14ac:dyDescent="0.5">
      <c r="A9" s="145" t="s">
        <v>6</v>
      </c>
      <c r="B9" s="146"/>
      <c r="C9" s="139"/>
      <c r="D9" s="139"/>
      <c r="E9" s="140"/>
      <c r="F9" s="8">
        <v>5</v>
      </c>
      <c r="G9" s="89"/>
      <c r="H9" s="89"/>
      <c r="I9" s="25"/>
      <c r="J9" s="27" t="str">
        <f t="shared" si="0"/>
        <v/>
      </c>
    </row>
    <row r="10" spans="1:10" s="4" customFormat="1" ht="15.75" customHeight="1" x14ac:dyDescent="0.3">
      <c r="A10" s="145"/>
      <c r="B10" s="146"/>
      <c r="C10" s="139"/>
      <c r="D10" s="139"/>
      <c r="E10" s="140"/>
      <c r="F10" s="8">
        <v>6</v>
      </c>
      <c r="G10" s="89"/>
      <c r="H10" s="89"/>
      <c r="I10" s="25"/>
      <c r="J10" s="27" t="str">
        <f t="shared" si="0"/>
        <v/>
      </c>
    </row>
    <row r="11" spans="1:10" ht="15.75" customHeight="1" x14ac:dyDescent="0.25">
      <c r="A11" s="135" t="s">
        <v>4</v>
      </c>
      <c r="B11" s="136"/>
      <c r="C11" s="139"/>
      <c r="D11" s="139"/>
      <c r="E11" s="140"/>
      <c r="F11" s="8">
        <v>7</v>
      </c>
      <c r="G11" s="89"/>
      <c r="H11" s="89"/>
      <c r="I11" s="25"/>
      <c r="J11" s="27" t="str">
        <f t="shared" si="0"/>
        <v/>
      </c>
    </row>
    <row r="12" spans="1:10" ht="15.75" customHeight="1" x14ac:dyDescent="0.25">
      <c r="A12" s="137"/>
      <c r="B12" s="138"/>
      <c r="C12" s="141"/>
      <c r="D12" s="141"/>
      <c r="E12" s="142"/>
      <c r="F12" s="8">
        <v>8</v>
      </c>
      <c r="G12" s="89"/>
      <c r="H12" s="89"/>
      <c r="I12" s="25"/>
      <c r="J12" s="27" t="str">
        <f t="shared" si="0"/>
        <v/>
      </c>
    </row>
    <row r="13" spans="1:10" ht="15.75" customHeight="1" x14ac:dyDescent="0.25">
      <c r="A13" s="149" t="s">
        <v>41</v>
      </c>
      <c r="B13" s="150"/>
      <c r="C13" s="150"/>
      <c r="D13" s="150"/>
      <c r="E13" s="151"/>
      <c r="F13" s="8">
        <v>9</v>
      </c>
      <c r="G13" s="89"/>
      <c r="H13" s="89"/>
      <c r="I13" s="25"/>
      <c r="J13" s="27" t="str">
        <f t="shared" si="0"/>
        <v/>
      </c>
    </row>
    <row r="14" spans="1:10" ht="15.75" customHeight="1" x14ac:dyDescent="0.25">
      <c r="A14" s="152"/>
      <c r="B14" s="153"/>
      <c r="C14" s="153"/>
      <c r="D14" s="153"/>
      <c r="E14" s="154"/>
      <c r="F14" s="8">
        <v>10</v>
      </c>
      <c r="G14" s="89"/>
      <c r="H14" s="89"/>
      <c r="I14" s="25"/>
      <c r="J14" s="27" t="str">
        <f t="shared" si="0"/>
        <v/>
      </c>
    </row>
    <row r="15" spans="1:10" ht="15.75" customHeight="1" x14ac:dyDescent="0.25">
      <c r="A15" s="187" t="s">
        <v>17</v>
      </c>
      <c r="B15" s="188"/>
      <c r="C15" s="193"/>
      <c r="D15" s="191" t="s">
        <v>18</v>
      </c>
      <c r="E15" s="197"/>
      <c r="F15" s="8">
        <v>11</v>
      </c>
      <c r="G15" s="89"/>
      <c r="H15" s="89"/>
      <c r="I15" s="25"/>
      <c r="J15" s="27" t="str">
        <f t="shared" si="0"/>
        <v/>
      </c>
    </row>
    <row r="16" spans="1:10" ht="15.75" customHeight="1" x14ac:dyDescent="0.25">
      <c r="A16" s="189"/>
      <c r="B16" s="190"/>
      <c r="C16" s="194"/>
      <c r="D16" s="192"/>
      <c r="E16" s="198"/>
      <c r="F16" s="8">
        <v>12</v>
      </c>
      <c r="G16" s="89"/>
      <c r="H16" s="89"/>
      <c r="I16" s="25"/>
      <c r="J16" s="27" t="str">
        <f t="shared" si="0"/>
        <v/>
      </c>
    </row>
    <row r="17" spans="1:10" ht="15.75" customHeight="1" x14ac:dyDescent="0.25">
      <c r="A17" s="235" t="s">
        <v>25</v>
      </c>
      <c r="B17" s="236"/>
      <c r="C17" s="232"/>
      <c r="D17" s="67" t="s">
        <v>26</v>
      </c>
      <c r="E17" s="102" t="str">
        <f>IF(C17="","",(((C15-C17)/(C15-E15))*3)+1)</f>
        <v/>
      </c>
      <c r="F17" s="8">
        <v>13</v>
      </c>
      <c r="G17" s="89"/>
      <c r="H17" s="89"/>
      <c r="I17" s="25"/>
      <c r="J17" s="27" t="str">
        <f t="shared" si="0"/>
        <v/>
      </c>
    </row>
    <row r="18" spans="1:10" ht="21" customHeight="1" x14ac:dyDescent="0.25">
      <c r="A18" s="237"/>
      <c r="B18" s="238"/>
      <c r="C18" s="233"/>
      <c r="D18" s="234"/>
      <c r="E18" s="103"/>
      <c r="F18" s="8">
        <v>14</v>
      </c>
      <c r="G18" s="89"/>
      <c r="H18" s="89"/>
      <c r="I18" s="25"/>
      <c r="J18" s="27" t="str">
        <f t="shared" si="0"/>
        <v/>
      </c>
    </row>
    <row r="19" spans="1:10" ht="15.75" customHeight="1" x14ac:dyDescent="0.25">
      <c r="A19" s="219" t="s">
        <v>42</v>
      </c>
      <c r="B19" s="220"/>
      <c r="C19" s="220"/>
      <c r="D19" s="221"/>
      <c r="E19" s="222"/>
      <c r="F19" s="8">
        <v>15</v>
      </c>
      <c r="G19" s="89"/>
      <c r="H19" s="89"/>
      <c r="I19" s="25"/>
      <c r="J19" s="27" t="str">
        <f t="shared" si="0"/>
        <v/>
      </c>
    </row>
    <row r="20" spans="1:10" ht="18.75" customHeight="1" x14ac:dyDescent="0.25">
      <c r="A20" s="223"/>
      <c r="B20" s="221"/>
      <c r="C20" s="221"/>
      <c r="D20" s="221"/>
      <c r="E20" s="222"/>
      <c r="F20" s="8">
        <v>16</v>
      </c>
      <c r="G20" s="89"/>
      <c r="H20" s="89"/>
      <c r="I20" s="25"/>
      <c r="J20" s="27" t="str">
        <f t="shared" si="0"/>
        <v/>
      </c>
    </row>
    <row r="21" spans="1:10" ht="15.75" customHeight="1" x14ac:dyDescent="0.25">
      <c r="A21" s="224" t="s">
        <v>29</v>
      </c>
      <c r="B21" s="225"/>
      <c r="C21" s="228"/>
      <c r="D21" s="224" t="s">
        <v>30</v>
      </c>
      <c r="E21" s="230"/>
      <c r="F21" s="8">
        <v>17</v>
      </c>
      <c r="G21" s="89"/>
      <c r="H21" s="89"/>
      <c r="I21" s="25"/>
      <c r="J21" s="27" t="str">
        <f t="shared" si="0"/>
        <v/>
      </c>
    </row>
    <row r="22" spans="1:10" ht="15.75" customHeight="1" x14ac:dyDescent="0.25">
      <c r="A22" s="226"/>
      <c r="B22" s="227"/>
      <c r="C22" s="229"/>
      <c r="D22" s="226"/>
      <c r="E22" s="231"/>
      <c r="F22" s="8">
        <v>18</v>
      </c>
      <c r="G22" s="89"/>
      <c r="H22" s="89"/>
      <c r="I22" s="25"/>
      <c r="J22" s="27" t="str">
        <f t="shared" si="0"/>
        <v/>
      </c>
    </row>
    <row r="23" spans="1:10" ht="18" customHeight="1" x14ac:dyDescent="0.25">
      <c r="A23" s="205" t="s">
        <v>21</v>
      </c>
      <c r="B23" s="206"/>
      <c r="C23" s="203"/>
      <c r="D23" s="199" t="s">
        <v>40</v>
      </c>
      <c r="E23" s="201"/>
      <c r="F23" s="8">
        <v>19</v>
      </c>
      <c r="G23" s="89"/>
      <c r="H23" s="89"/>
      <c r="I23" s="25"/>
      <c r="J23" s="27" t="str">
        <f t="shared" si="0"/>
        <v/>
      </c>
    </row>
    <row r="24" spans="1:10" ht="15.75" customHeight="1" x14ac:dyDescent="0.25">
      <c r="A24" s="207"/>
      <c r="B24" s="208"/>
      <c r="C24" s="204"/>
      <c r="D24" s="200"/>
      <c r="E24" s="202"/>
      <c r="F24" s="9">
        <v>20</v>
      </c>
      <c r="G24" s="89"/>
      <c r="H24" s="89"/>
      <c r="I24" s="25"/>
      <c r="J24" s="27" t="str">
        <f t="shared" si="0"/>
        <v/>
      </c>
    </row>
    <row r="25" spans="1:10" ht="17.25" customHeight="1" x14ac:dyDescent="0.25">
      <c r="A25" s="209" t="s">
        <v>33</v>
      </c>
      <c r="B25" s="210"/>
      <c r="C25" s="213"/>
      <c r="D25" s="215" t="s">
        <v>22</v>
      </c>
      <c r="E25" s="217" t="str">
        <f>IF(C25="","",(60/(C25/C23)))</f>
        <v/>
      </c>
      <c r="F25" s="79"/>
      <c r="G25" s="81"/>
      <c r="H25" s="82"/>
      <c r="I25" s="110">
        <f>SUM(I5:I24)</f>
        <v>0</v>
      </c>
      <c r="J25" s="58">
        <f>SUM(J5:J24)</f>
        <v>0</v>
      </c>
    </row>
    <row r="26" spans="1:10" ht="15.75" customHeight="1" x14ac:dyDescent="0.25">
      <c r="A26" s="211"/>
      <c r="B26" s="212"/>
      <c r="C26" s="214"/>
      <c r="D26" s="216"/>
      <c r="E26" s="218"/>
      <c r="F26" s="104"/>
      <c r="G26" s="105"/>
      <c r="H26" s="106"/>
      <c r="I26" s="111"/>
      <c r="J26" s="112"/>
    </row>
    <row r="27" spans="1:10" ht="15.75" customHeight="1" x14ac:dyDescent="0.25">
      <c r="A27" s="64" t="s">
        <v>23</v>
      </c>
      <c r="B27" s="65"/>
      <c r="C27" s="66">
        <v>5400</v>
      </c>
      <c r="D27" s="67" t="s">
        <v>24</v>
      </c>
      <c r="E27" s="113" t="str">
        <f>IF(E25="","",E23*C25)</f>
        <v/>
      </c>
      <c r="F27" s="14"/>
      <c r="G27" s="94" t="s">
        <v>37</v>
      </c>
      <c r="H27" s="95"/>
      <c r="I27" s="95"/>
      <c r="J27" s="96"/>
    </row>
    <row r="28" spans="1:10" ht="15.75" customHeight="1" x14ac:dyDescent="0.25">
      <c r="A28" s="64"/>
      <c r="B28" s="65"/>
      <c r="C28" s="66"/>
      <c r="D28" s="68"/>
      <c r="E28" s="114"/>
      <c r="F28" s="15"/>
      <c r="G28" s="97"/>
      <c r="H28" s="98"/>
      <c r="I28" s="98"/>
      <c r="J28" s="99"/>
    </row>
    <row r="29" spans="1:10" ht="15.75" customHeight="1" x14ac:dyDescent="0.25">
      <c r="A29" s="169" t="s">
        <v>19</v>
      </c>
      <c r="B29" s="170"/>
      <c r="C29" s="170"/>
      <c r="D29" s="170"/>
      <c r="E29" s="171"/>
      <c r="F29" s="15"/>
      <c r="G29" s="90" t="s">
        <v>38</v>
      </c>
      <c r="H29" s="91"/>
      <c r="I29" s="118" t="s">
        <v>35</v>
      </c>
      <c r="J29" s="120" t="s">
        <v>15</v>
      </c>
    </row>
    <row r="30" spans="1:10" ht="18" customHeight="1" x14ac:dyDescent="0.25">
      <c r="A30" s="172"/>
      <c r="B30" s="173"/>
      <c r="C30" s="173"/>
      <c r="D30" s="173"/>
      <c r="E30" s="174"/>
      <c r="F30" s="16"/>
      <c r="G30" s="92"/>
      <c r="H30" s="93"/>
      <c r="I30" s="119"/>
      <c r="J30" s="121"/>
    </row>
    <row r="31" spans="1:10" ht="18" customHeight="1" x14ac:dyDescent="0.25">
      <c r="A31" s="175" t="s">
        <v>20</v>
      </c>
      <c r="B31" s="176"/>
      <c r="C31" s="177"/>
      <c r="D31" s="177"/>
      <c r="E31" s="178"/>
      <c r="F31" s="13">
        <v>1</v>
      </c>
      <c r="G31" s="60"/>
      <c r="H31" s="61"/>
      <c r="I31" s="25"/>
      <c r="J31" s="27" t="str">
        <f t="shared" ref="J31:J50" si="1">IF(I31="","",(I31*$E$25))</f>
        <v/>
      </c>
    </row>
    <row r="32" spans="1:10" ht="18" customHeight="1" x14ac:dyDescent="0.25">
      <c r="A32" s="175"/>
      <c r="B32" s="176"/>
      <c r="C32" s="177"/>
      <c r="D32" s="179"/>
      <c r="E32" s="180"/>
      <c r="F32" s="8">
        <v>2</v>
      </c>
      <c r="G32" s="60"/>
      <c r="H32" s="61"/>
      <c r="I32" s="25"/>
      <c r="J32" s="27" t="str">
        <f t="shared" si="1"/>
        <v/>
      </c>
    </row>
    <row r="33" spans="1:10" ht="15" customHeight="1" x14ac:dyDescent="0.25">
      <c r="A33" s="69" t="s">
        <v>27</v>
      </c>
      <c r="B33" s="70"/>
      <c r="C33" s="73"/>
      <c r="D33" s="75" t="s">
        <v>28</v>
      </c>
      <c r="E33" s="100" t="str">
        <f>IF(C33="","",(C33*E25))</f>
        <v/>
      </c>
      <c r="F33" s="8">
        <v>3</v>
      </c>
      <c r="G33" s="60"/>
      <c r="H33" s="61"/>
      <c r="I33" s="25"/>
      <c r="J33" s="27" t="str">
        <f t="shared" si="1"/>
        <v/>
      </c>
    </row>
    <row r="34" spans="1:10" ht="15" customHeight="1" x14ac:dyDescent="0.25">
      <c r="A34" s="71"/>
      <c r="B34" s="72"/>
      <c r="C34" s="74"/>
      <c r="D34" s="76"/>
      <c r="E34" s="101"/>
      <c r="F34" s="8">
        <v>4</v>
      </c>
      <c r="G34" s="60"/>
      <c r="H34" s="61"/>
      <c r="I34" s="25"/>
      <c r="J34" s="27" t="str">
        <f t="shared" si="1"/>
        <v/>
      </c>
    </row>
    <row r="35" spans="1:10" ht="15.75" customHeight="1" x14ac:dyDescent="0.25">
      <c r="A35" s="107" t="s">
        <v>7</v>
      </c>
      <c r="B35" s="108"/>
      <c r="C35" s="108"/>
      <c r="D35" s="108"/>
      <c r="E35" s="109"/>
      <c r="F35" s="8">
        <v>5</v>
      </c>
      <c r="G35" s="60"/>
      <c r="H35" s="61"/>
      <c r="I35" s="25"/>
      <c r="J35" s="27" t="str">
        <f t="shared" si="1"/>
        <v/>
      </c>
    </row>
    <row r="36" spans="1:10" ht="15.75" customHeight="1" x14ac:dyDescent="0.25">
      <c r="A36" s="55"/>
      <c r="B36" s="56"/>
      <c r="C36" s="57"/>
      <c r="D36" s="53" t="s">
        <v>16</v>
      </c>
      <c r="E36" s="54" t="s">
        <v>15</v>
      </c>
      <c r="F36" s="8">
        <v>6</v>
      </c>
      <c r="G36" s="60"/>
      <c r="H36" s="61"/>
      <c r="I36" s="25"/>
      <c r="J36" s="27" t="str">
        <f t="shared" si="1"/>
        <v/>
      </c>
    </row>
    <row r="37" spans="1:10" s="2" customFormat="1" ht="12.75" customHeight="1" x14ac:dyDescent="0.5">
      <c r="A37" s="129" t="s">
        <v>43</v>
      </c>
      <c r="B37" s="130"/>
      <c r="C37" s="131"/>
      <c r="D37" s="77" t="str">
        <f>IF(D62=0,"",D62)</f>
        <v/>
      </c>
      <c r="E37" s="127" t="str">
        <f>IF(D37="","",(D37*$E$25))</f>
        <v/>
      </c>
      <c r="F37" s="8">
        <v>7</v>
      </c>
      <c r="G37" s="60"/>
      <c r="H37" s="61"/>
      <c r="I37" s="25"/>
      <c r="J37" s="27" t="str">
        <f t="shared" si="1"/>
        <v/>
      </c>
    </row>
    <row r="38" spans="1:10" s="2" customFormat="1" ht="16.5" customHeight="1" x14ac:dyDescent="0.5">
      <c r="A38" s="122"/>
      <c r="B38" s="123"/>
      <c r="C38" s="124"/>
      <c r="D38" s="78"/>
      <c r="E38" s="128"/>
      <c r="F38" s="8">
        <v>8</v>
      </c>
      <c r="G38" s="60"/>
      <c r="H38" s="61"/>
      <c r="I38" s="25"/>
      <c r="J38" s="27" t="str">
        <f t="shared" si="1"/>
        <v/>
      </c>
    </row>
    <row r="39" spans="1:10" s="2" customFormat="1" ht="19.5" customHeight="1" x14ac:dyDescent="0.5">
      <c r="A39" s="122" t="s">
        <v>1</v>
      </c>
      <c r="B39" s="123"/>
      <c r="C39" s="124"/>
      <c r="D39" s="125" t="str">
        <f>IF(I25=0,"",I25)</f>
        <v/>
      </c>
      <c r="E39" s="62" t="str">
        <f>IF(D39="","",(D39*$E$25))</f>
        <v/>
      </c>
      <c r="F39" s="8">
        <v>9</v>
      </c>
      <c r="G39" s="60"/>
      <c r="H39" s="61"/>
      <c r="I39" s="25"/>
      <c r="J39" s="27" t="str">
        <f t="shared" si="1"/>
        <v/>
      </c>
    </row>
    <row r="40" spans="1:10" s="4" customFormat="1" ht="15.75" customHeight="1" x14ac:dyDescent="0.3">
      <c r="A40" s="122"/>
      <c r="B40" s="123"/>
      <c r="C40" s="124"/>
      <c r="D40" s="126"/>
      <c r="E40" s="63"/>
      <c r="F40" s="8">
        <v>10</v>
      </c>
      <c r="G40" s="60"/>
      <c r="H40" s="61"/>
      <c r="I40" s="25"/>
      <c r="J40" s="27" t="str">
        <f t="shared" si="1"/>
        <v/>
      </c>
    </row>
    <row r="41" spans="1:10" ht="15.75" customHeight="1" x14ac:dyDescent="0.25">
      <c r="A41" s="122" t="s">
        <v>2</v>
      </c>
      <c r="B41" s="123"/>
      <c r="C41" s="124"/>
      <c r="D41" s="77" t="str">
        <f>IF(I51=0,"",I51)</f>
        <v/>
      </c>
      <c r="E41" s="127" t="str">
        <f>IF(D41="","",(D41*$E$25))</f>
        <v/>
      </c>
      <c r="F41" s="8">
        <v>11</v>
      </c>
      <c r="G41" s="60"/>
      <c r="H41" s="61"/>
      <c r="I41" s="25"/>
      <c r="J41" s="27" t="str">
        <f t="shared" si="1"/>
        <v/>
      </c>
    </row>
    <row r="42" spans="1:10" ht="15.75" customHeight="1" thickBot="1" x14ac:dyDescent="0.3">
      <c r="A42" s="122"/>
      <c r="B42" s="123"/>
      <c r="C42" s="124"/>
      <c r="D42" s="78"/>
      <c r="E42" s="128"/>
      <c r="F42" s="8">
        <v>12</v>
      </c>
      <c r="G42" s="60"/>
      <c r="H42" s="61"/>
      <c r="I42" s="25"/>
      <c r="J42" s="27" t="str">
        <f t="shared" si="1"/>
        <v/>
      </c>
    </row>
    <row r="43" spans="1:10" ht="15.75" customHeight="1" x14ac:dyDescent="0.25">
      <c r="A43" s="115"/>
      <c r="B43" s="181" t="s">
        <v>34</v>
      </c>
      <c r="C43" s="182"/>
      <c r="D43" s="182"/>
      <c r="E43" s="183"/>
      <c r="F43" s="8">
        <v>13</v>
      </c>
      <c r="G43" s="60"/>
      <c r="H43" s="61"/>
      <c r="I43" s="25"/>
      <c r="J43" s="27" t="str">
        <f t="shared" si="1"/>
        <v/>
      </c>
    </row>
    <row r="44" spans="1:10" ht="15.75" customHeight="1" x14ac:dyDescent="0.25">
      <c r="A44" s="116"/>
      <c r="B44" s="184"/>
      <c r="C44" s="185"/>
      <c r="D44" s="185"/>
      <c r="E44" s="186"/>
      <c r="F44" s="8">
        <v>14</v>
      </c>
      <c r="G44" s="60"/>
      <c r="H44" s="61"/>
      <c r="I44" s="25"/>
      <c r="J44" s="27" t="str">
        <f t="shared" si="1"/>
        <v/>
      </c>
    </row>
    <row r="45" spans="1:10" ht="15.75" customHeight="1" x14ac:dyDescent="0.25">
      <c r="A45" s="116"/>
      <c r="B45" s="90" t="s">
        <v>38</v>
      </c>
      <c r="C45" s="91"/>
      <c r="D45" s="118" t="s">
        <v>35</v>
      </c>
      <c r="E45" s="120" t="s">
        <v>15</v>
      </c>
      <c r="F45" s="8">
        <v>15</v>
      </c>
      <c r="G45" s="60"/>
      <c r="H45" s="61"/>
      <c r="I45" s="25"/>
      <c r="J45" s="27" t="str">
        <f t="shared" si="1"/>
        <v/>
      </c>
    </row>
    <row r="46" spans="1:10" ht="15.75" customHeight="1" x14ac:dyDescent="0.25">
      <c r="A46" s="117"/>
      <c r="B46" s="92"/>
      <c r="C46" s="93"/>
      <c r="D46" s="119"/>
      <c r="E46" s="121"/>
      <c r="F46" s="8">
        <v>16</v>
      </c>
      <c r="G46" s="60"/>
      <c r="H46" s="61"/>
      <c r="I46" s="25"/>
      <c r="J46" s="27" t="str">
        <f t="shared" si="1"/>
        <v/>
      </c>
    </row>
    <row r="47" spans="1:10" ht="15.75" customHeight="1" x14ac:dyDescent="0.25">
      <c r="A47" s="8">
        <v>1</v>
      </c>
      <c r="B47" s="87"/>
      <c r="C47" s="88"/>
      <c r="D47" s="25"/>
      <c r="E47" s="27" t="str">
        <f t="shared" ref="E47:E61" si="2">IF(D47="","",(D47*$E$25))</f>
        <v/>
      </c>
      <c r="F47" s="8">
        <v>17</v>
      </c>
      <c r="G47" s="60"/>
      <c r="H47" s="61"/>
      <c r="I47" s="25"/>
      <c r="J47" s="27" t="str">
        <f t="shared" si="1"/>
        <v/>
      </c>
    </row>
    <row r="48" spans="1:10" ht="15.75" customHeight="1" x14ac:dyDescent="0.25">
      <c r="A48" s="8">
        <v>2</v>
      </c>
      <c r="B48" s="87"/>
      <c r="C48" s="88"/>
      <c r="D48" s="25"/>
      <c r="E48" s="27" t="str">
        <f t="shared" si="2"/>
        <v/>
      </c>
      <c r="F48" s="8">
        <v>18</v>
      </c>
      <c r="G48" s="60"/>
      <c r="H48" s="61"/>
      <c r="I48" s="25"/>
      <c r="J48" s="27" t="str">
        <f t="shared" si="1"/>
        <v/>
      </c>
    </row>
    <row r="49" spans="1:10" ht="15.75" customHeight="1" x14ac:dyDescent="0.25">
      <c r="A49" s="8">
        <v>3</v>
      </c>
      <c r="B49" s="87"/>
      <c r="C49" s="88"/>
      <c r="D49" s="25"/>
      <c r="E49" s="27" t="str">
        <f t="shared" si="2"/>
        <v/>
      </c>
      <c r="F49" s="8">
        <v>19</v>
      </c>
      <c r="G49" s="60"/>
      <c r="H49" s="61"/>
      <c r="I49" s="25"/>
      <c r="J49" s="27" t="str">
        <f t="shared" si="1"/>
        <v/>
      </c>
    </row>
    <row r="50" spans="1:10" ht="18" customHeight="1" x14ac:dyDescent="0.25">
      <c r="A50" s="8">
        <v>4</v>
      </c>
      <c r="B50" s="87"/>
      <c r="C50" s="88"/>
      <c r="D50" s="25"/>
      <c r="E50" s="27" t="str">
        <f t="shared" si="2"/>
        <v/>
      </c>
      <c r="F50" s="9">
        <v>20</v>
      </c>
      <c r="G50" s="167"/>
      <c r="H50" s="168"/>
      <c r="I50" s="26"/>
      <c r="J50" s="29" t="str">
        <f t="shared" si="1"/>
        <v/>
      </c>
    </row>
    <row r="51" spans="1:10" ht="19.5" customHeight="1" x14ac:dyDescent="0.25">
      <c r="A51" s="8">
        <v>5</v>
      </c>
      <c r="B51" s="87"/>
      <c r="C51" s="88"/>
      <c r="D51" s="25"/>
      <c r="E51" s="27" t="str">
        <f t="shared" si="2"/>
        <v/>
      </c>
      <c r="F51" s="166"/>
      <c r="G51" s="164"/>
      <c r="H51" s="165"/>
      <c r="I51" s="162">
        <f>SUM(I31:I50)</f>
        <v>0</v>
      </c>
      <c r="J51" s="161">
        <f>SUM(J31:J50)</f>
        <v>0</v>
      </c>
    </row>
    <row r="52" spans="1:10" ht="15.75" customHeight="1" x14ac:dyDescent="0.25">
      <c r="A52" s="8">
        <v>6</v>
      </c>
      <c r="B52" s="87"/>
      <c r="C52" s="88"/>
      <c r="D52" s="25"/>
      <c r="E52" s="27" t="str">
        <f t="shared" si="2"/>
        <v/>
      </c>
      <c r="F52" s="80"/>
      <c r="G52" s="83"/>
      <c r="H52" s="84"/>
      <c r="I52" s="163"/>
      <c r="J52" s="59"/>
    </row>
    <row r="53" spans="1:10" ht="15.75" customHeight="1" x14ac:dyDescent="0.25">
      <c r="A53" s="8">
        <v>7</v>
      </c>
      <c r="B53" s="87"/>
      <c r="C53" s="88"/>
      <c r="D53" s="25"/>
      <c r="E53" s="27" t="str">
        <f t="shared" si="2"/>
        <v/>
      </c>
      <c r="G53" s="30"/>
      <c r="H53" s="30"/>
      <c r="I53" s="31"/>
      <c r="J53" s="32"/>
    </row>
    <row r="54" spans="1:10" ht="17.25" customHeight="1" thickBot="1" x14ac:dyDescent="0.3">
      <c r="A54" s="8">
        <v>8</v>
      </c>
      <c r="B54" s="87"/>
      <c r="C54" s="88"/>
      <c r="D54" s="25"/>
      <c r="E54" s="27" t="str">
        <f t="shared" si="2"/>
        <v/>
      </c>
      <c r="G54" s="30"/>
      <c r="H54" s="30"/>
      <c r="I54" s="31"/>
      <c r="J54" s="32"/>
    </row>
    <row r="55" spans="1:10" ht="17.25" customHeight="1" thickTop="1" x14ac:dyDescent="0.25">
      <c r="A55" s="8">
        <v>9</v>
      </c>
      <c r="B55" s="87"/>
      <c r="C55" s="88"/>
      <c r="D55" s="25"/>
      <c r="E55" s="27" t="str">
        <f t="shared" si="2"/>
        <v/>
      </c>
      <c r="F55" s="33"/>
      <c r="G55" s="19"/>
      <c r="H55" s="19"/>
      <c r="I55" s="20"/>
      <c r="J55" s="34"/>
    </row>
    <row r="56" spans="1:10" ht="15.75" customHeight="1" x14ac:dyDescent="0.25">
      <c r="A56" s="8">
        <v>10</v>
      </c>
      <c r="B56" s="87"/>
      <c r="C56" s="88"/>
      <c r="D56" s="25"/>
      <c r="E56" s="27" t="str">
        <f t="shared" si="2"/>
        <v/>
      </c>
      <c r="F56" s="35" t="s">
        <v>13</v>
      </c>
      <c r="G56" s="7"/>
      <c r="H56" s="7"/>
      <c r="I56" s="7"/>
      <c r="J56" s="36"/>
    </row>
    <row r="57" spans="1:10" ht="15.75" customHeight="1" x14ac:dyDescent="0.25">
      <c r="A57" s="8">
        <v>11</v>
      </c>
      <c r="B57" s="87"/>
      <c r="C57" s="88"/>
      <c r="D57" s="25"/>
      <c r="E57" s="27" t="str">
        <f t="shared" si="2"/>
        <v/>
      </c>
      <c r="F57" s="37" t="s">
        <v>31</v>
      </c>
      <c r="G57" s="7"/>
      <c r="H57" s="7"/>
      <c r="I57" s="7"/>
      <c r="J57" s="36"/>
    </row>
    <row r="58" spans="1:10" ht="15.75" customHeight="1" x14ac:dyDescent="0.25">
      <c r="A58" s="8">
        <v>12</v>
      </c>
      <c r="B58" s="87"/>
      <c r="C58" s="88"/>
      <c r="D58" s="25"/>
      <c r="E58" s="27" t="str">
        <f t="shared" si="2"/>
        <v/>
      </c>
      <c r="F58" s="37" t="s">
        <v>32</v>
      </c>
      <c r="G58" s="21"/>
      <c r="H58" s="21"/>
      <c r="I58" s="22"/>
      <c r="J58" s="38"/>
    </row>
    <row r="59" spans="1:10" ht="15.75" customHeight="1" x14ac:dyDescent="0.25">
      <c r="A59" s="8">
        <v>13</v>
      </c>
      <c r="B59" s="87"/>
      <c r="C59" s="88"/>
      <c r="D59" s="25"/>
      <c r="E59" s="27" t="str">
        <f t="shared" si="2"/>
        <v/>
      </c>
      <c r="F59" s="37" t="s">
        <v>9</v>
      </c>
      <c r="G59" s="7"/>
      <c r="H59" s="7"/>
      <c r="I59" s="7"/>
      <c r="J59" s="36" t="s">
        <v>10</v>
      </c>
    </row>
    <row r="60" spans="1:10" ht="15.75" customHeight="1" x14ac:dyDescent="0.25">
      <c r="A60" s="8">
        <v>14</v>
      </c>
      <c r="B60" s="87"/>
      <c r="C60" s="88"/>
      <c r="D60" s="25"/>
      <c r="E60" s="27" t="str">
        <f t="shared" si="2"/>
        <v/>
      </c>
      <c r="F60" s="37" t="s">
        <v>14</v>
      </c>
      <c r="G60" s="12"/>
      <c r="H60" s="12"/>
      <c r="I60" s="12"/>
      <c r="J60" s="39"/>
    </row>
    <row r="61" spans="1:10" ht="15.75" customHeight="1" x14ac:dyDescent="0.25">
      <c r="A61" s="8">
        <v>15</v>
      </c>
      <c r="B61" s="87"/>
      <c r="C61" s="88"/>
      <c r="D61" s="25"/>
      <c r="E61" s="27" t="str">
        <f t="shared" si="2"/>
        <v/>
      </c>
      <c r="F61" s="40"/>
      <c r="G61" s="17" t="s">
        <v>12</v>
      </c>
      <c r="H61" s="18" t="s">
        <v>11</v>
      </c>
      <c r="I61" s="23" t="s">
        <v>39</v>
      </c>
      <c r="J61" s="41"/>
    </row>
    <row r="62" spans="1:10" s="2" customFormat="1" ht="15.75" customHeight="1" thickBot="1" x14ac:dyDescent="0.55000000000000004">
      <c r="A62" s="79"/>
      <c r="B62" s="81"/>
      <c r="C62" s="82"/>
      <c r="D62" s="85">
        <f>SUM(D47:D61)</f>
        <v>0</v>
      </c>
      <c r="E62" s="58">
        <f>SUM(E47:E61)</f>
        <v>0</v>
      </c>
      <c r="F62" s="42"/>
      <c r="G62" s="24"/>
      <c r="H62" s="24"/>
      <c r="I62" s="24"/>
      <c r="J62" s="43"/>
    </row>
    <row r="63" spans="1:10" s="4" customFormat="1" ht="15.75" customHeight="1" thickTop="1" x14ac:dyDescent="0.3">
      <c r="A63" s="80"/>
      <c r="B63" s="83"/>
      <c r="C63" s="84"/>
      <c r="D63" s="86"/>
      <c r="E63" s="59"/>
      <c r="F63" s="44"/>
      <c r="G63" s="45"/>
      <c r="H63" s="45"/>
      <c r="I63" s="45"/>
      <c r="J63" s="46"/>
    </row>
  </sheetData>
  <sheetProtection algorithmName="SHA-512" hashValue="PWbyOxV3E0pgblbox0rDzavtXAFyWAhQ8kztLk23Wrk/p0oqyDAe0QTw7CwoKp9U8dlwpgNl/7TKd6pTYz8Hjg==" saltValue="NaPImTTwSDNl5T6QHgq4gw==" spinCount="100000" sheet="1" selectLockedCells="1"/>
  <mergeCells count="135">
    <mergeCell ref="E15:E16"/>
    <mergeCell ref="D23:D24"/>
    <mergeCell ref="E23:E24"/>
    <mergeCell ref="C23:C24"/>
    <mergeCell ref="A23:B24"/>
    <mergeCell ref="A25:B26"/>
    <mergeCell ref="C25:C26"/>
    <mergeCell ref="D25:D26"/>
    <mergeCell ref="E25:E26"/>
    <mergeCell ref="A19:E20"/>
    <mergeCell ref="A21:B22"/>
    <mergeCell ref="C21:C22"/>
    <mergeCell ref="D21:D22"/>
    <mergeCell ref="E21:E22"/>
    <mergeCell ref="C17:C18"/>
    <mergeCell ref="D17:D18"/>
    <mergeCell ref="A17:B18"/>
    <mergeCell ref="J3:J4"/>
    <mergeCell ref="B1:E2"/>
    <mergeCell ref="J51:J52"/>
    <mergeCell ref="I51:I52"/>
    <mergeCell ref="G51:H52"/>
    <mergeCell ref="F51:F52"/>
    <mergeCell ref="G43:H43"/>
    <mergeCell ref="G50:H50"/>
    <mergeCell ref="B47:C47"/>
    <mergeCell ref="A29:E30"/>
    <mergeCell ref="A31:B32"/>
    <mergeCell ref="C31:E32"/>
    <mergeCell ref="B43:E44"/>
    <mergeCell ref="E41:E42"/>
    <mergeCell ref="I29:I30"/>
    <mergeCell ref="G37:H37"/>
    <mergeCell ref="G38:H38"/>
    <mergeCell ref="G39:H39"/>
    <mergeCell ref="G40:H40"/>
    <mergeCell ref="J29:J30"/>
    <mergeCell ref="A15:B16"/>
    <mergeCell ref="D15:D16"/>
    <mergeCell ref="C15:C16"/>
    <mergeCell ref="F2:F4"/>
    <mergeCell ref="D39:D40"/>
    <mergeCell ref="E37:E38"/>
    <mergeCell ref="A37:C38"/>
    <mergeCell ref="A39:C40"/>
    <mergeCell ref="G2:J2"/>
    <mergeCell ref="G3:H4"/>
    <mergeCell ref="I3:I4"/>
    <mergeCell ref="A11:B12"/>
    <mergeCell ref="C11:E12"/>
    <mergeCell ref="G13:H13"/>
    <mergeCell ref="G11:H11"/>
    <mergeCell ref="A3:B4"/>
    <mergeCell ref="C3:E4"/>
    <mergeCell ref="A7:B8"/>
    <mergeCell ref="C7:E8"/>
    <mergeCell ref="G9:H9"/>
    <mergeCell ref="G10:H10"/>
    <mergeCell ref="A9:B10"/>
    <mergeCell ref="C9:E10"/>
    <mergeCell ref="A5:B6"/>
    <mergeCell ref="C5:E6"/>
    <mergeCell ref="G7:H7"/>
    <mergeCell ref="G12:H12"/>
    <mergeCell ref="A13:E14"/>
    <mergeCell ref="G48:H48"/>
    <mergeCell ref="G45:H45"/>
    <mergeCell ref="G46:H46"/>
    <mergeCell ref="G44:H44"/>
    <mergeCell ref="D41:D42"/>
    <mergeCell ref="A43:A46"/>
    <mergeCell ref="B45:C46"/>
    <mergeCell ref="D45:D46"/>
    <mergeCell ref="E45:E46"/>
    <mergeCell ref="G42:H42"/>
    <mergeCell ref="G47:H47"/>
    <mergeCell ref="A41:C42"/>
    <mergeCell ref="G35:H35"/>
    <mergeCell ref="G36:H36"/>
    <mergeCell ref="G23:H23"/>
    <mergeCell ref="F25:F26"/>
    <mergeCell ref="G25:H26"/>
    <mergeCell ref="A35:E35"/>
    <mergeCell ref="I25:I26"/>
    <mergeCell ref="J25:J26"/>
    <mergeCell ref="E27:E28"/>
    <mergeCell ref="G24:H24"/>
    <mergeCell ref="B49:C49"/>
    <mergeCell ref="B50:C50"/>
    <mergeCell ref="B51:C51"/>
    <mergeCell ref="B52:C52"/>
    <mergeCell ref="B53:C53"/>
    <mergeCell ref="B54:C54"/>
    <mergeCell ref="B55:C55"/>
    <mergeCell ref="B56:C56"/>
    <mergeCell ref="G5:H5"/>
    <mergeCell ref="G8:H8"/>
    <mergeCell ref="G14:H14"/>
    <mergeCell ref="G15:H15"/>
    <mergeCell ref="G16:H16"/>
    <mergeCell ref="G17:H17"/>
    <mergeCell ref="G18:H18"/>
    <mergeCell ref="G19:H19"/>
    <mergeCell ref="G20:H20"/>
    <mergeCell ref="G6:H6"/>
    <mergeCell ref="G21:H21"/>
    <mergeCell ref="G22:H22"/>
    <mergeCell ref="G29:H30"/>
    <mergeCell ref="G27:J28"/>
    <mergeCell ref="E33:E34"/>
    <mergeCell ref="E17:E18"/>
    <mergeCell ref="E62:E63"/>
    <mergeCell ref="G41:H41"/>
    <mergeCell ref="G49:H49"/>
    <mergeCell ref="E39:E40"/>
    <mergeCell ref="A27:B28"/>
    <mergeCell ref="C27:C28"/>
    <mergeCell ref="D27:D28"/>
    <mergeCell ref="A33:B34"/>
    <mergeCell ref="C33:C34"/>
    <mergeCell ref="D33:D34"/>
    <mergeCell ref="D37:D38"/>
    <mergeCell ref="G32:H32"/>
    <mergeCell ref="G31:H31"/>
    <mergeCell ref="G33:H33"/>
    <mergeCell ref="G34:H34"/>
    <mergeCell ref="A62:A63"/>
    <mergeCell ref="B62:C63"/>
    <mergeCell ref="D62:D63"/>
    <mergeCell ref="B60:C60"/>
    <mergeCell ref="B61:C61"/>
    <mergeCell ref="B57:C57"/>
    <mergeCell ref="B58:C58"/>
    <mergeCell ref="B59:C59"/>
    <mergeCell ref="B48:C48"/>
  </mergeCells>
  <dataValidations count="8">
    <dataValidation type="decimal" allowBlank="1" showErrorMessage="1" errorTitle="Numerical values only" error="Please do not enter letters but numbers only." sqref="D47:D61 I5:I24 I31:I50">
      <formula1>0.1</formula1>
      <formula2>200</formula2>
    </dataValidation>
    <dataValidation type="decimal" operator="greaterThanOrEqual" allowBlank="1" showInputMessage="1" showErrorMessage="1" sqref="J5:J24 E47:E61 J31:J50">
      <formula1>1</formula1>
    </dataValidation>
    <dataValidation type="decimal" allowBlank="1" showErrorMessage="1" errorTitle="Numerical values only" error="Please do not enter letters or symbols." sqref="C15:C16 E15:E16">
      <formula1>0.1</formula1>
      <formula2>200</formula2>
    </dataValidation>
    <dataValidation type="whole" allowBlank="1" showInputMessage="1" showErrorMessage="1" errorTitle="Numerical values only." sqref="C21:C22">
      <formula1>2</formula1>
      <formula2>12</formula2>
    </dataValidation>
    <dataValidation type="decimal" allowBlank="1" showErrorMessage="1" errorTitle="Numerical numbers only" sqref="C23:C24">
      <formula1>0.5</formula1>
      <formula2>7</formula2>
    </dataValidation>
    <dataValidation type="whole" allowBlank="1" showInputMessage="1" showErrorMessage="1" errorTitle="Are you sure?" error="Please recount your Credit Points/ Credit Hours. Enter numerical values only." sqref="C25:C26">
      <formula1>50</formula1>
      <formula2>400</formula2>
    </dataValidation>
    <dataValidation type="decimal" allowBlank="1" showInputMessage="1" showErrorMessage="1" errorTitle="Numerical numbers only" sqref="C17:C18">
      <formula1>0.1</formula1>
      <formula2>200</formula2>
    </dataValidation>
    <dataValidation type="decimal" allowBlank="1" showInputMessage="1" showErrorMessage="1" sqref="C33:C34">
      <formula1>0.1</formula1>
      <formula2>100</formula2>
    </dataValidation>
  </dataValidations>
  <hyperlinks>
    <hyperlink ref="G61" r:id="rId1"/>
  </hyperlinks>
  <printOptions horizontalCentered="1" verticalCentered="1"/>
  <pageMargins left="0.13854166666666667" right="0.36458333333333331" top="0.75" bottom="0.75" header="0.30000000000000004" footer="0.30000000000000004"/>
  <pageSetup paperSize="9" scale="70" fitToWidth="0" fitToHeight="0" orientation="portrait" verticalDpi="1200" r:id="rId2"/>
  <headerFooter alignWithMargins="0">
    <oddHeader xml:space="preserve">&amp;L&amp;"Calibri,Fett"&amp;12&amp;K04-046MSc Energy Science and Technology, Ulm University&amp;"Calibri,Standard"&amp;K007000
&amp;R&amp;12&amp;K04-047updated    &amp;D&amp;K007000
</oddHeader>
    <oddFooter>&amp;C&amp;P/&amp;N</oddFooter>
  </headerFooter>
  <colBreaks count="1" manualBreakCount="1">
    <brk id="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EST_WS</vt:lpstr>
      <vt:lpstr>EST_WS!Druckbereich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EST-Application form</dc:title>
  <dc:creator>Rachele Fermani</dc:creator>
  <cp:lastModifiedBy>Gloria Gessinger</cp:lastModifiedBy>
  <cp:lastPrinted>2023-09-29T10:10:10Z</cp:lastPrinted>
  <dcterms:created xsi:type="dcterms:W3CDTF">2013-10-29T16:55:06Z</dcterms:created>
  <dcterms:modified xsi:type="dcterms:W3CDTF">2024-02-20T08:23:47Z</dcterms:modified>
  <cp:contentStatus/>
</cp:coreProperties>
</file>