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P:\1- Bewerbungen_OrientationWeek_Docs\1-Online registration\"/>
    </mc:Choice>
  </mc:AlternateContent>
  <bookViews>
    <workbookView xWindow="0" yWindow="0" windowWidth="28800" windowHeight="11775"/>
  </bookViews>
  <sheets>
    <sheet name="Subject Specific Form" sheetId="1" r:id="rId1"/>
  </sheets>
  <definedNames>
    <definedName name="_xlnm.Print_Area" localSheetId="0">'Subject Specific Form'!$A$1:$Z$71</definedName>
  </definedNames>
  <calcPr calcId="162913"/>
</workbook>
</file>

<file path=xl/calcChain.xml><?xml version="1.0" encoding="utf-8"?>
<calcChain xmlns="http://schemas.openxmlformats.org/spreadsheetml/2006/main">
  <c r="X1" i="1" l="1"/>
  <c r="V69" i="1" l="1"/>
  <c r="C69" i="1" s="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V23" i="1"/>
  <c r="C67" i="1" s="1"/>
  <c r="X9" i="1"/>
  <c r="X10" i="1"/>
  <c r="X11" i="1"/>
  <c r="X12" i="1"/>
  <c r="X13" i="1"/>
  <c r="X14" i="1"/>
  <c r="X15" i="1"/>
  <c r="X16" i="1"/>
  <c r="X17" i="1"/>
  <c r="X18" i="1"/>
  <c r="X19" i="1"/>
  <c r="X20" i="1"/>
  <c r="X21" i="1"/>
  <c r="X22" i="1"/>
  <c r="U9" i="1"/>
  <c r="U10" i="1"/>
  <c r="U11" i="1"/>
  <c r="U12" i="1"/>
  <c r="U13" i="1"/>
  <c r="U14" i="1"/>
  <c r="U15" i="1"/>
  <c r="U16" i="1"/>
  <c r="U17" i="1"/>
  <c r="U18" i="1"/>
  <c r="U19" i="1"/>
  <c r="U20" i="1"/>
  <c r="U21" i="1"/>
  <c r="U22" i="1"/>
  <c r="L69" i="1"/>
  <c r="C65" i="1" s="1"/>
  <c r="N55" i="1"/>
  <c r="N56" i="1"/>
  <c r="N57" i="1"/>
  <c r="N58" i="1"/>
  <c r="N59" i="1"/>
  <c r="N60" i="1"/>
  <c r="N61" i="1"/>
  <c r="N62" i="1"/>
  <c r="N63" i="1"/>
  <c r="N64" i="1"/>
  <c r="N65" i="1"/>
  <c r="N66" i="1"/>
  <c r="N67" i="1"/>
  <c r="N68" i="1"/>
  <c r="K59" i="1"/>
  <c r="K60" i="1"/>
  <c r="K61" i="1"/>
  <c r="K62" i="1"/>
  <c r="K63" i="1"/>
  <c r="K64" i="1"/>
  <c r="K65" i="1"/>
  <c r="K66" i="1"/>
  <c r="K67" i="1"/>
  <c r="K68" i="1"/>
  <c r="L46" i="1"/>
  <c r="O46" i="1" s="1"/>
  <c r="D63" i="1" s="1"/>
  <c r="E63" i="1" s="1"/>
  <c r="N32" i="1"/>
  <c r="N33" i="1"/>
  <c r="N34" i="1"/>
  <c r="N35" i="1"/>
  <c r="N36" i="1"/>
  <c r="N37" i="1"/>
  <c r="N38" i="1"/>
  <c r="N39" i="1"/>
  <c r="N40" i="1"/>
  <c r="N41" i="1"/>
  <c r="N42" i="1"/>
  <c r="N43" i="1"/>
  <c r="N44" i="1"/>
  <c r="N45" i="1"/>
  <c r="K32" i="1"/>
  <c r="K33" i="1"/>
  <c r="K34" i="1"/>
  <c r="K35" i="1"/>
  <c r="K36" i="1"/>
  <c r="K37" i="1"/>
  <c r="K38" i="1"/>
  <c r="K39" i="1"/>
  <c r="K40" i="1"/>
  <c r="K41" i="1"/>
  <c r="K42" i="1"/>
  <c r="K43" i="1"/>
  <c r="K44" i="1"/>
  <c r="K45" i="1"/>
  <c r="N9" i="1"/>
  <c r="N10" i="1"/>
  <c r="N11" i="1"/>
  <c r="N12" i="1"/>
  <c r="N13" i="1"/>
  <c r="N14" i="1"/>
  <c r="N15" i="1"/>
  <c r="N16" i="1"/>
  <c r="N17" i="1"/>
  <c r="N18" i="1"/>
  <c r="N19" i="1"/>
  <c r="N20" i="1"/>
  <c r="N21" i="1"/>
  <c r="N22" i="1"/>
  <c r="K9" i="1"/>
  <c r="K10" i="1"/>
  <c r="K11" i="1"/>
  <c r="K12" i="1"/>
  <c r="K13" i="1"/>
  <c r="K14" i="1"/>
  <c r="K15" i="1"/>
  <c r="K16" i="1"/>
  <c r="K17" i="1"/>
  <c r="K18" i="1"/>
  <c r="K19" i="1"/>
  <c r="K20" i="1"/>
  <c r="K21" i="1"/>
  <c r="K22" i="1"/>
  <c r="L23" i="1"/>
  <c r="O23" i="1" s="1"/>
  <c r="D61" i="1" s="1"/>
  <c r="E61" i="1" s="1"/>
  <c r="Y69" i="1" l="1"/>
  <c r="D69" i="1" s="1"/>
  <c r="E69" i="1" s="1"/>
  <c r="C63" i="1"/>
  <c r="C61" i="1"/>
  <c r="N1" i="1" l="1"/>
  <c r="K58" i="1" l="1"/>
  <c r="D57" i="1"/>
  <c r="E57" i="1" s="1"/>
  <c r="C57" i="1"/>
  <c r="S1" i="1"/>
  <c r="I1" i="1"/>
  <c r="K57" i="1" l="1"/>
  <c r="K56" i="1"/>
  <c r="K55" i="1"/>
  <c r="N54" i="1"/>
  <c r="N69" i="1" s="1"/>
  <c r="K54" i="1"/>
  <c r="K69" i="1" l="1"/>
  <c r="O69" i="1"/>
  <c r="D65" i="1" s="1"/>
  <c r="E65" i="1" s="1"/>
  <c r="U31" i="1" l="1"/>
  <c r="U69" i="1" s="1"/>
  <c r="K31" i="1"/>
  <c r="K46" i="1" s="1"/>
  <c r="K8" i="1"/>
  <c r="K23" i="1" l="1"/>
  <c r="U8" i="1" l="1"/>
  <c r="U23" i="1" s="1"/>
  <c r="X31" i="1" l="1"/>
  <c r="X69" i="1" s="1"/>
  <c r="X8" i="1"/>
  <c r="X23" i="1" s="1"/>
  <c r="N31" i="1"/>
  <c r="N46" i="1" s="1"/>
  <c r="Y23" i="1" l="1"/>
  <c r="D67" i="1" s="1"/>
  <c r="N8" i="1"/>
  <c r="N23" i="1" l="1"/>
  <c r="E67" i="1"/>
  <c r="T1" i="1"/>
  <c r="J1" i="1"/>
</calcChain>
</file>

<file path=xl/sharedStrings.xml><?xml version="1.0" encoding="utf-8"?>
<sst xmlns="http://schemas.openxmlformats.org/spreadsheetml/2006/main" count="70" uniqueCount="48">
  <si>
    <t>Mathematics</t>
  </si>
  <si>
    <t>Grade x CP</t>
  </si>
  <si>
    <t>GPA</t>
  </si>
  <si>
    <r>
      <t>Application Number</t>
    </r>
    <r>
      <rPr>
        <b/>
        <sz val="13"/>
        <color indexed="8"/>
        <rFont val="Calibri"/>
        <family val="2"/>
      </rPr>
      <t/>
    </r>
  </si>
  <si>
    <t xml:space="preserve">no. CP  </t>
  </si>
  <si>
    <t xml:space="preserve">Course Title  </t>
  </si>
  <si>
    <t>Grade</t>
  </si>
  <si>
    <t>Title of Thesis or Project</t>
  </si>
  <si>
    <t>Bachelor`s  Thesis or Final Project</t>
  </si>
  <si>
    <t xml:space="preserve">Subject of Bachelor programme </t>
  </si>
  <si>
    <t>No entries here!</t>
  </si>
  <si>
    <t>Bachelor's Thesis/Final Project</t>
  </si>
  <si>
    <t>Family Name , Given Name</t>
  </si>
  <si>
    <t>University: Name, City, Country</t>
  </si>
  <si>
    <r>
      <rPr>
        <sz val="13"/>
        <color theme="1"/>
        <rFont val="Calibri"/>
        <family val="2"/>
        <scheme val="minor"/>
      </rPr>
      <t>Regular duration of one semester</t>
    </r>
    <r>
      <rPr>
        <sz val="12"/>
        <color theme="1"/>
        <rFont val="Calibri"/>
        <family val="2"/>
        <scheme val="minor"/>
      </rPr>
      <t xml:space="preserve"> (in weeks)</t>
    </r>
  </si>
  <si>
    <t>Credits</t>
  </si>
  <si>
    <t>GPA (local grading)</t>
  </si>
  <si>
    <t>Subject Areas</t>
  </si>
  <si>
    <r>
      <rPr>
        <b/>
        <sz val="14"/>
        <color theme="1"/>
        <rFont val="Symbol"/>
        <family val="1"/>
        <charset val="2"/>
      </rPr>
      <t>S</t>
    </r>
    <r>
      <rPr>
        <b/>
        <sz val="14"/>
        <color theme="1"/>
        <rFont val="Calibri"/>
        <family val="2"/>
        <scheme val="minor"/>
      </rPr>
      <t xml:space="preserve"> credit points</t>
    </r>
  </si>
  <si>
    <t>• Fill this file completely and convert it to a PDF file before uploding it to the Campus Portal.</t>
  </si>
  <si>
    <t xml:space="preserve">• This form must be filled electronically, handwritten forms will not be accepted. </t>
  </si>
  <si>
    <t xml:space="preserve">or send an email to </t>
  </si>
  <si>
    <t xml:space="preserve"> Please note: </t>
  </si>
  <si>
    <t>GPA (German grading)</t>
  </si>
  <si>
    <t>Information on Credits Points/Hours System adopted at your University</t>
  </si>
  <si>
    <r>
      <rPr>
        <sz val="13"/>
        <color theme="1"/>
        <rFont val="Calibri"/>
        <family val="2"/>
        <scheme val="minor"/>
      </rPr>
      <t>Regular duration of Bachelor programme</t>
    </r>
    <r>
      <rPr>
        <sz val="12"/>
        <color theme="1"/>
        <rFont val="Calibri"/>
        <family val="2"/>
        <scheme val="minor"/>
      </rPr>
      <t xml:space="preserve"> (in semesters)</t>
    </r>
  </si>
  <si>
    <t xml:space="preserve">Minimum amount of  CP/CH required to obtain a Bachelor Degree
</t>
  </si>
  <si>
    <r>
      <t xml:space="preserve">Please fill the section below with information about the contact/teaching hours required to obtain a credit point/hour at your university. Here are some examples to give you an idea of the information we are looking for: 
</t>
    </r>
    <r>
      <rPr>
        <sz val="13"/>
        <color theme="1"/>
        <rFont val="Calibri"/>
        <family val="2"/>
      </rPr>
      <t>•</t>
    </r>
    <r>
      <rPr>
        <sz val="9.1"/>
        <color theme="1"/>
        <rFont val="Calibri"/>
        <family val="2"/>
      </rPr>
      <t xml:space="preserve"> </t>
    </r>
    <r>
      <rPr>
        <sz val="13"/>
        <color theme="1"/>
        <rFont val="Calibri"/>
        <family val="2"/>
        <scheme val="minor"/>
      </rPr>
      <t xml:space="preserve">"1 Credit = 1 hours teaching/week",      • "1 Credit = 15 hours of teaching per semester"
• "1 Credit = 15 hours of teaching per semester + 15 hours of self learning"
• "3 Credits = 52 hours of teaching in total"  </t>
    </r>
  </si>
  <si>
    <r>
      <t xml:space="preserve">Grading System adopted for courses </t>
    </r>
    <r>
      <rPr>
        <b/>
        <sz val="14"/>
        <color theme="1"/>
        <rFont val="Calibri"/>
        <family val="2"/>
        <scheme val="minor"/>
      </rPr>
      <t>(please enter ony numerical values, no % simbol or letter grades!)</t>
    </r>
  </si>
  <si>
    <t>Minimum passing grade</t>
  </si>
  <si>
    <t>Maximum passing grade</t>
  </si>
  <si>
    <t xml:space="preserve">Dear Applicant, 
This subject-specific form it is a necessary document for your application and it helps the admission committee to have an overview of your academic achievements and competencies obtained during your Bachelor. </t>
  </si>
  <si>
    <t>physics.msc (at) uni-ulm.de</t>
  </si>
  <si>
    <t>Form for the subject-specific additional information
M.Sc. Physics</t>
  </si>
  <si>
    <t>Conversion</t>
  </si>
  <si>
    <r>
      <rPr>
        <b/>
        <sz val="16"/>
        <color theme="4" tint="-0.249977111117893"/>
        <rFont val="Calibri"/>
        <family val="2"/>
      </rPr>
      <t xml:space="preserve">Experimental Physics (no labs):  </t>
    </r>
    <r>
      <rPr>
        <b/>
        <sz val="20"/>
        <color theme="4" tint="-0.249977111117893"/>
        <rFont val="Calibri"/>
        <family val="2"/>
      </rPr>
      <t xml:space="preserve">
</t>
    </r>
    <r>
      <rPr>
        <sz val="14"/>
        <rFont val="Calibri"/>
        <family val="2"/>
      </rPr>
      <t>Please list here courses belonging to the experimental physics area such as mechanics, thermal physics, electromagnetism, optics, waves and oscillations, atomic and molecular physics,solid state, etc. Lab courses must be listed separately if possible.</t>
    </r>
    <r>
      <rPr>
        <sz val="15"/>
        <rFont val="Calibri"/>
        <family val="2"/>
      </rPr>
      <t xml:space="preserve"> </t>
    </r>
  </si>
  <si>
    <r>
      <rPr>
        <b/>
        <sz val="16"/>
        <color theme="4" tint="-0.249977111117893"/>
        <rFont val="Calibri"/>
        <family val="2"/>
      </rPr>
      <t xml:space="preserve">Theoretical Physics:  </t>
    </r>
    <r>
      <rPr>
        <b/>
        <sz val="20"/>
        <color theme="4" tint="-0.249977111117893"/>
        <rFont val="Calibri"/>
        <family val="2"/>
      </rPr>
      <t xml:space="preserve">
</t>
    </r>
    <r>
      <rPr>
        <sz val="14"/>
        <rFont val="Calibri"/>
        <family val="2"/>
      </rPr>
      <t>Please list here courses belonging to the theorethical physics area such as theorethical or analytical mechanics, electrodynamics, thermodynamics and statistics, quantum mechanics, relativity, etc.</t>
    </r>
  </si>
  <si>
    <r>
      <rPr>
        <b/>
        <sz val="16"/>
        <color theme="4" tint="-0.249977111117893"/>
        <rFont val="Calibri"/>
        <family val="2"/>
      </rPr>
      <t xml:space="preserve">Laboratory courses:  </t>
    </r>
    <r>
      <rPr>
        <b/>
        <sz val="20"/>
        <color theme="4" tint="-0.249977111117893"/>
        <rFont val="Calibri"/>
        <family val="2"/>
      </rPr>
      <t xml:space="preserve">
</t>
    </r>
    <r>
      <rPr>
        <sz val="14"/>
        <rFont val="Calibri"/>
        <family val="2"/>
      </rPr>
      <t xml:space="preserve">Please list here laboratory courses belonging to the experimental physics courses, and general laboratory courses such as "basics physics lab" or "advanced physics lab". </t>
    </r>
  </si>
  <si>
    <r>
      <rPr>
        <b/>
        <sz val="16"/>
        <color theme="4" tint="-0.249977111117893"/>
        <rFont val="Calibri"/>
        <family val="2"/>
      </rPr>
      <t xml:space="preserve">Mathematics:  </t>
    </r>
    <r>
      <rPr>
        <b/>
        <sz val="20"/>
        <color theme="4" tint="-0.249977111117893"/>
        <rFont val="Calibri"/>
        <family val="2"/>
      </rPr>
      <t xml:space="preserve">
</t>
    </r>
    <r>
      <rPr>
        <sz val="14"/>
        <rFont val="Calibri"/>
        <family val="2"/>
      </rPr>
      <t>Please list here courses belonging to the mathematics area such as calculus, analysis, differential equations, linear algebra, statistics and probability, mathematical methods, group theory, physical mathematics, etc.</t>
    </r>
  </si>
  <si>
    <r>
      <rPr>
        <b/>
        <sz val="16"/>
        <color theme="4" tint="-0.249977111117893"/>
        <rFont val="Calibri"/>
        <family val="2"/>
      </rPr>
      <t xml:space="preserve">Seminars, Project, other courses:  </t>
    </r>
    <r>
      <rPr>
        <b/>
        <sz val="20"/>
        <color theme="4" tint="-0.249977111117893"/>
        <rFont val="Calibri"/>
        <family val="2"/>
      </rPr>
      <t xml:space="preserve">
</t>
    </r>
    <r>
      <rPr>
        <sz val="14"/>
        <rFont val="Calibri"/>
        <family val="2"/>
      </rPr>
      <t xml:space="preserve">Please list here seminars, workshop, projects, special courses or courses that do not fit in the other categories, i.e. computing courses, electronics courses or chemistry courses. </t>
    </r>
  </si>
  <si>
    <t>Experimental Physics</t>
  </si>
  <si>
    <t>Laboratory Courses</t>
  </si>
  <si>
    <t>Theoretical Physics</t>
  </si>
  <si>
    <t>Other Courses</t>
  </si>
  <si>
    <t>• If some cells report an error, it means that some compulsory fields are still empty, or the format is incorrect.</t>
  </si>
  <si>
    <t>https://www.uni-ulm.de/en/nawi/master/ps/physics/apply/</t>
  </si>
  <si>
    <t xml:space="preserve">• If you have issues or questions about how to complete this form, please check the instructions available </t>
  </si>
  <si>
    <t>at the following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</si>
</sst>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1" x14ac:knownFonts="1">
    <font>
      <sz val="11"/>
      <color theme="1"/>
      <name val="Calibri"/>
      <family val="2"/>
      <scheme val="minor"/>
    </font>
    <font>
      <b/>
      <sz val="13"/>
      <color indexed="8"/>
      <name val="Calibri"/>
      <family val="2"/>
    </font>
    <font>
      <sz val="14"/>
      <color theme="1"/>
      <name val="Calibri"/>
      <family val="2"/>
      <scheme val="minor"/>
    </font>
    <font>
      <sz val="24"/>
      <color theme="1"/>
      <name val="Calibri"/>
      <family val="2"/>
      <scheme val="minor"/>
    </font>
    <font>
      <b/>
      <sz val="26"/>
      <color theme="1"/>
      <name val="Calibri"/>
      <family val="2"/>
      <scheme val="minor"/>
    </font>
    <font>
      <sz val="26"/>
      <color theme="1"/>
      <name val="Calibri"/>
      <family val="2"/>
      <scheme val="minor"/>
    </font>
    <font>
      <b/>
      <sz val="22"/>
      <color theme="1"/>
      <name val="Calibri"/>
      <family val="2"/>
      <scheme val="minor"/>
    </font>
    <font>
      <b/>
      <sz val="12"/>
      <color theme="1"/>
      <name val="Calibri"/>
      <family val="2"/>
      <scheme val="minor"/>
    </font>
    <font>
      <b/>
      <sz val="20"/>
      <color theme="1"/>
      <name val="Calibri"/>
      <family val="2"/>
      <scheme val="minor"/>
    </font>
    <font>
      <b/>
      <sz val="16"/>
      <color theme="1"/>
      <name val="Calibri"/>
      <family val="2"/>
      <scheme val="minor"/>
    </font>
    <font>
      <b/>
      <sz val="14"/>
      <color theme="1"/>
      <name val="Calibri"/>
      <family val="2"/>
      <scheme val="minor"/>
    </font>
    <font>
      <sz val="11"/>
      <name val="Calibri"/>
      <family val="2"/>
      <scheme val="minor"/>
    </font>
    <font>
      <b/>
      <sz val="22"/>
      <color theme="6" tint="-0.499984740745262"/>
      <name val="Calibri"/>
      <family val="2"/>
      <scheme val="minor"/>
    </font>
    <font>
      <b/>
      <sz val="16"/>
      <color theme="6" tint="-0.499984740745262"/>
      <name val="Calibri"/>
      <family val="2"/>
    </font>
    <font>
      <sz val="12"/>
      <color theme="1"/>
      <name val="Calibri"/>
      <family val="2"/>
      <scheme val="minor"/>
    </font>
    <font>
      <b/>
      <sz val="20"/>
      <color theme="6" tint="-0.499984740745262"/>
      <name val="Calibri"/>
      <family val="2"/>
    </font>
    <font>
      <b/>
      <sz val="16"/>
      <color theme="6" tint="-0.499984740745262"/>
      <name val="Calibri"/>
      <family val="2"/>
      <scheme val="minor"/>
    </font>
    <font>
      <b/>
      <sz val="18"/>
      <color theme="1"/>
      <name val="Calibri"/>
      <family val="2"/>
      <scheme val="minor"/>
    </font>
    <font>
      <b/>
      <sz val="14"/>
      <name val="Calibri"/>
      <family val="2"/>
    </font>
    <font>
      <b/>
      <sz val="22"/>
      <color rgb="FF406723"/>
      <name val="Calibri"/>
      <family val="2"/>
      <scheme val="minor"/>
    </font>
    <font>
      <sz val="13"/>
      <color theme="1"/>
      <name val="Calibri"/>
      <family val="2"/>
      <scheme val="minor"/>
    </font>
    <font>
      <b/>
      <sz val="14"/>
      <color indexed="8"/>
      <name val="Calibri"/>
      <family val="2"/>
    </font>
    <font>
      <b/>
      <sz val="14"/>
      <color theme="1"/>
      <name val="Symbol"/>
      <family val="1"/>
      <charset val="2"/>
    </font>
    <font>
      <b/>
      <sz val="13"/>
      <color theme="1"/>
      <name val="Calibri"/>
      <family val="2"/>
      <scheme val="minor"/>
    </font>
    <font>
      <b/>
      <sz val="14"/>
      <color rgb="FF000000"/>
      <name val="Calibri"/>
      <family val="2"/>
    </font>
    <font>
      <sz val="13"/>
      <color rgb="FF000000"/>
      <name val="Calibri"/>
      <family val="2"/>
    </font>
    <font>
      <u/>
      <sz val="11"/>
      <color rgb="FF0000FF"/>
      <name val="Calibri"/>
      <family val="2"/>
    </font>
    <font>
      <b/>
      <sz val="13"/>
      <color rgb="FF0070C0"/>
      <name val="Calibri"/>
      <family val="2"/>
    </font>
    <font>
      <u/>
      <sz val="13"/>
      <color rgb="FF0000FF"/>
      <name val="Calibri"/>
      <family val="2"/>
    </font>
    <font>
      <sz val="18"/>
      <color theme="1"/>
      <name val="Calibri"/>
      <family val="2"/>
      <scheme val="minor"/>
    </font>
    <font>
      <sz val="13"/>
      <color theme="1"/>
      <name val="Calibri"/>
      <family val="2"/>
    </font>
    <font>
      <sz val="9.1"/>
      <color theme="1"/>
      <name val="Calibri"/>
      <family val="2"/>
    </font>
    <font>
      <b/>
      <sz val="18"/>
      <color theme="4" tint="-0.249977111117893"/>
      <name val="Calibri"/>
      <family val="2"/>
      <scheme val="minor"/>
    </font>
    <font>
      <b/>
      <sz val="22"/>
      <color theme="4" tint="-0.249977111117893"/>
      <name val="Calibri"/>
      <family val="2"/>
      <scheme val="minor"/>
    </font>
    <font>
      <b/>
      <sz val="20"/>
      <color theme="4" tint="-0.249977111117893"/>
      <name val="Calibri"/>
      <family val="2"/>
    </font>
    <font>
      <b/>
      <sz val="16"/>
      <color theme="4" tint="-0.249977111117893"/>
      <name val="Calibri"/>
      <family val="2"/>
    </font>
    <font>
      <b/>
      <sz val="16"/>
      <color theme="4" tint="-0.249977111117893"/>
      <name val="Calibri"/>
      <family val="2"/>
      <scheme val="minor"/>
    </font>
    <font>
      <sz val="14"/>
      <name val="Calibri"/>
      <family val="2"/>
    </font>
    <font>
      <sz val="15"/>
      <name val="Calibri"/>
      <family val="2"/>
    </font>
    <font>
      <sz val="13"/>
      <name val="Calibri"/>
      <family val="2"/>
    </font>
    <font>
      <b/>
      <sz val="13"/>
      <color theme="3" tint="0.39997558519241921"/>
      <name val="Calibri"/>
      <family val="2"/>
    </font>
  </fonts>
  <fills count="11">
    <fill>
      <patternFill patternType="none"/>
    </fill>
    <fill>
      <patternFill patternType="gray125"/>
    </fill>
    <fill>
      <patternFill patternType="solid">
        <fgColor indexed="65"/>
        <bgColor indexed="64"/>
      </patternFill>
    </fill>
    <fill>
      <patternFill patternType="solid">
        <fgColor theme="0" tint="-0.14999847407452621"/>
        <bgColor indexed="64"/>
      </patternFill>
    </fill>
    <fill>
      <patternFill patternType="solid">
        <fgColor theme="0"/>
        <bgColor indexed="64"/>
      </patternFill>
    </fill>
    <fill>
      <patternFill patternType="solid">
        <fgColor theme="0"/>
        <bgColor rgb="FFD9D9D9"/>
      </patternFill>
    </fill>
    <fill>
      <patternFill patternType="solid">
        <fgColor rgb="FFE8E8E8"/>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EAF0F6"/>
        <bgColor indexed="64"/>
      </patternFill>
    </fill>
    <fill>
      <patternFill patternType="solid">
        <fgColor theme="0" tint="-4.9989318521683403E-2"/>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diagonalUp="1" diagonalDown="1">
      <left style="thin">
        <color indexed="64"/>
      </left>
      <right style="thin">
        <color indexed="64"/>
      </right>
      <top/>
      <bottom/>
      <diagonal style="thin">
        <color indexed="64"/>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diagonalUp="1" diagonalDown="1">
      <left style="thin">
        <color indexed="64"/>
      </left>
      <right style="thin">
        <color indexed="64"/>
      </right>
      <top style="thin">
        <color indexed="64"/>
      </top>
      <bottom/>
      <diagonal style="thin">
        <color indexed="64"/>
      </diagonal>
    </border>
    <border>
      <left style="thin">
        <color indexed="64"/>
      </left>
      <right/>
      <top/>
      <bottom/>
      <diagonal/>
    </border>
    <border>
      <left style="thin">
        <color indexed="64"/>
      </left>
      <right/>
      <top/>
      <bottom style="thin">
        <color indexed="64"/>
      </bottom>
      <diagonal/>
    </border>
    <border diagonalUp="1" diagonalDown="1">
      <left style="thin">
        <color indexed="64"/>
      </left>
      <right style="thin">
        <color indexed="64"/>
      </right>
      <top/>
      <bottom style="thin">
        <color indexed="64"/>
      </bottom>
      <diagonal style="thin">
        <color indexed="64"/>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hair">
        <color theme="1" tint="0.24994659260841701"/>
      </right>
      <top style="thin">
        <color indexed="64"/>
      </top>
      <bottom style="hair">
        <color theme="1" tint="0.24994659260841701"/>
      </bottom>
      <diagonal/>
    </border>
    <border>
      <left style="hair">
        <color theme="1" tint="0.24994659260841701"/>
      </left>
      <right style="hair">
        <color theme="1" tint="0.24994659260841701"/>
      </right>
      <top style="thin">
        <color indexed="64"/>
      </top>
      <bottom style="hair">
        <color theme="1" tint="0.24994659260841701"/>
      </bottom>
      <diagonal/>
    </border>
    <border>
      <left style="hair">
        <color theme="1" tint="0.24994659260841701"/>
      </left>
      <right style="thin">
        <color indexed="64"/>
      </right>
      <top style="thin">
        <color indexed="64"/>
      </top>
      <bottom style="hair">
        <color theme="1" tint="0.24994659260841701"/>
      </bottom>
      <diagonal/>
    </border>
    <border>
      <left style="thin">
        <color indexed="64"/>
      </left>
      <right style="hair">
        <color theme="1" tint="0.24994659260841701"/>
      </right>
      <top style="hair">
        <color theme="1" tint="0.24994659260841701"/>
      </top>
      <bottom style="hair">
        <color theme="1" tint="0.24994659260841701"/>
      </bottom>
      <diagonal/>
    </border>
    <border>
      <left style="hair">
        <color theme="1" tint="0.24994659260841701"/>
      </left>
      <right style="hair">
        <color theme="1" tint="0.24994659260841701"/>
      </right>
      <top style="hair">
        <color theme="1" tint="0.24994659260841701"/>
      </top>
      <bottom style="hair">
        <color theme="1" tint="0.24994659260841701"/>
      </bottom>
      <diagonal/>
    </border>
    <border>
      <left style="hair">
        <color theme="1" tint="0.24994659260841701"/>
      </left>
      <right style="thin">
        <color indexed="64"/>
      </right>
      <top style="hair">
        <color theme="1" tint="0.24994659260841701"/>
      </top>
      <bottom style="hair">
        <color theme="1" tint="0.24994659260841701"/>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right/>
      <top style="hair">
        <color theme="1" tint="0.24994659260841701"/>
      </top>
      <bottom/>
      <diagonal/>
    </border>
    <border>
      <left/>
      <right/>
      <top/>
      <bottom style="hair">
        <color theme="1" tint="0.24994659260841701"/>
      </bottom>
      <diagonal/>
    </border>
    <border>
      <left style="hair">
        <color theme="1" tint="0.24994659260841701"/>
      </left>
      <right style="hair">
        <color theme="1" tint="0.24994659260841701"/>
      </right>
      <top/>
      <bottom style="hair">
        <color theme="1" tint="0.24994659260841701"/>
      </bottom>
      <diagonal/>
    </border>
    <border>
      <left style="hair">
        <color theme="1" tint="0.24994659260841701"/>
      </left>
      <right/>
      <top style="hair">
        <color theme="1" tint="0.24994659260841701"/>
      </top>
      <bottom/>
      <diagonal/>
    </border>
    <border>
      <left style="hair">
        <color theme="1" tint="0.24994659260841701"/>
      </left>
      <right/>
      <top/>
      <bottom style="hair">
        <color theme="1" tint="0.24994659260841701"/>
      </bottom>
      <diagonal/>
    </border>
    <border>
      <left/>
      <right/>
      <top/>
      <bottom style="hair">
        <color indexed="64"/>
      </bottom>
      <diagonal/>
    </border>
    <border>
      <left/>
      <right/>
      <top style="hair">
        <color indexed="64"/>
      </top>
      <bottom/>
      <diagonal/>
    </border>
    <border>
      <left/>
      <right style="hair">
        <color indexed="64"/>
      </right>
      <top/>
      <bottom style="thin">
        <color indexed="64"/>
      </bottom>
      <diagonal/>
    </border>
    <border>
      <left/>
      <right style="hair">
        <color indexed="64"/>
      </right>
      <top style="thin">
        <color indexed="64"/>
      </top>
      <bottom/>
      <diagonal/>
    </border>
    <border>
      <left style="thin">
        <color theme="1" tint="0.24994659260841701"/>
      </left>
      <right/>
      <top style="hair">
        <color theme="1" tint="0.24994659260841701"/>
      </top>
      <bottom/>
      <diagonal/>
    </border>
    <border>
      <left/>
      <right style="hair">
        <color theme="1" tint="0.24994659260841701"/>
      </right>
      <top style="hair">
        <color theme="1" tint="0.24994659260841701"/>
      </top>
      <bottom/>
      <diagonal/>
    </border>
    <border>
      <left style="thin">
        <color theme="1" tint="0.24994659260841701"/>
      </left>
      <right/>
      <top/>
      <bottom/>
      <diagonal/>
    </border>
    <border>
      <left/>
      <right style="hair">
        <color theme="1" tint="0.24994659260841701"/>
      </right>
      <top/>
      <bottom/>
      <diagonal/>
    </border>
    <border>
      <left style="thin">
        <color theme="1" tint="0.24994659260841701"/>
      </left>
      <right/>
      <top/>
      <bottom style="thin">
        <color indexed="64"/>
      </bottom>
      <diagonal/>
    </border>
    <border>
      <left/>
      <right style="hair">
        <color theme="1" tint="0.24994659260841701"/>
      </right>
      <top/>
      <bottom style="thin">
        <color indexed="64"/>
      </bottom>
      <diagonal/>
    </border>
    <border>
      <left style="thin">
        <color theme="1" tint="0.24994659260841701"/>
      </left>
      <right/>
      <top/>
      <bottom style="hair">
        <color theme="1" tint="0.24994659260841701"/>
      </bottom>
      <diagonal/>
    </border>
    <border>
      <left/>
      <right style="hair">
        <color theme="1" tint="0.24994659260841701"/>
      </right>
      <top/>
      <bottom style="hair">
        <color theme="1" tint="0.24994659260841701"/>
      </bottom>
      <diagonal/>
    </border>
    <border>
      <left style="thin">
        <color auto="1"/>
      </left>
      <right style="hair">
        <color theme="1" tint="0.24994659260841701"/>
      </right>
      <top/>
      <bottom style="hair">
        <color theme="1" tint="0.24994659260841701"/>
      </bottom>
      <diagonal/>
    </border>
    <border>
      <left style="hair">
        <color theme="1" tint="0.24994659260841701"/>
      </left>
      <right style="thin">
        <color auto="1"/>
      </right>
      <top/>
      <bottom style="hair">
        <color theme="1" tint="0.24994659260841701"/>
      </bottom>
      <diagonal/>
    </border>
    <border>
      <left/>
      <right style="thin">
        <color auto="1"/>
      </right>
      <top style="hair">
        <color theme="1" tint="0.24994659260841701"/>
      </top>
      <bottom/>
      <diagonal/>
    </border>
    <border>
      <left/>
      <right style="thin">
        <color auto="1"/>
      </right>
      <top/>
      <bottom style="hair">
        <color theme="1" tint="0.24994659260841701"/>
      </bottom>
      <diagonal/>
    </border>
    <border>
      <left style="thin">
        <color auto="1"/>
      </left>
      <right/>
      <top style="hair">
        <color theme="1" tint="0.24994659260841701"/>
      </top>
      <bottom/>
      <diagonal/>
    </border>
    <border>
      <left/>
      <right style="thin">
        <color auto="1"/>
      </right>
      <top/>
      <bottom style="hair">
        <color indexed="64"/>
      </bottom>
      <diagonal/>
    </border>
    <border>
      <left/>
      <right style="thin">
        <color auto="1"/>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theme="1" tint="0.24994659260841701"/>
      </left>
      <right style="hair">
        <color theme="1" tint="0.24994659260841701"/>
      </right>
      <top style="hair">
        <color theme="1" tint="0.24994659260841701"/>
      </top>
      <bottom/>
      <diagonal/>
    </border>
    <border>
      <left style="hair">
        <color theme="1" tint="0.24994659260841701"/>
      </left>
      <right style="hair">
        <color theme="1" tint="0.24994659260841701"/>
      </right>
      <top/>
      <bottom/>
      <diagonal/>
    </border>
    <border>
      <left style="hair">
        <color theme="1" tint="0.24994659260841701"/>
      </left>
      <right style="hair">
        <color theme="1" tint="0.24994659260841701"/>
      </right>
      <top/>
      <bottom style="thin">
        <color indexed="64"/>
      </bottom>
      <diagonal/>
    </border>
    <border>
      <left style="hair">
        <color theme="1" tint="0.24994659260841701"/>
      </left>
      <right style="thin">
        <color indexed="64"/>
      </right>
      <top style="hair">
        <color theme="1" tint="0.24994659260841701"/>
      </top>
      <bottom/>
      <diagonal/>
    </border>
    <border>
      <left style="hair">
        <color theme="1" tint="0.24994659260841701"/>
      </left>
      <right style="thin">
        <color indexed="64"/>
      </right>
      <top/>
      <bottom/>
      <diagonal/>
    </border>
    <border>
      <left style="hair">
        <color theme="1" tint="0.24994659260841701"/>
      </left>
      <right style="thin">
        <color indexed="64"/>
      </right>
      <top/>
      <bottom style="thin">
        <color indexed="64"/>
      </bottom>
      <diagonal/>
    </border>
    <border>
      <left/>
      <right style="hair">
        <color theme="1" tint="0.24994659260841701"/>
      </right>
      <top style="hair">
        <color indexed="64"/>
      </top>
      <bottom/>
      <diagonal/>
    </border>
    <border>
      <left style="hair">
        <color theme="1" tint="0.24994659260841701"/>
      </left>
      <right style="hair">
        <color theme="1" tint="0.24994659260841701"/>
      </right>
      <top style="hair">
        <color indexed="64"/>
      </top>
      <bottom/>
      <diagonal/>
    </border>
    <border>
      <left style="hair">
        <color theme="1" tint="0.24994659260841701"/>
      </left>
      <right style="thin">
        <color indexed="64"/>
      </right>
      <top style="hair">
        <color indexed="64"/>
      </top>
      <bottom/>
      <diagonal/>
    </border>
  </borders>
  <cellStyleXfs count="2">
    <xf numFmtId="0" fontId="0" fillId="0" borderId="0"/>
    <xf numFmtId="0" fontId="26" fillId="0" borderId="0" applyNumberFormat="0" applyFill="0" applyBorder="0" applyAlignment="0" applyProtection="0"/>
  </cellStyleXfs>
  <cellXfs count="262">
    <xf numFmtId="0" fontId="0" fillId="0" borderId="0" xfId="0"/>
    <xf numFmtId="0" fontId="0" fillId="0" borderId="0" xfId="0" applyProtection="1"/>
    <xf numFmtId="0" fontId="3" fillId="0" borderId="0" xfId="0" applyFont="1" applyProtection="1"/>
    <xf numFmtId="0" fontId="2" fillId="0" borderId="0" xfId="0" applyFont="1" applyProtection="1"/>
    <xf numFmtId="0" fontId="4" fillId="0" borderId="0" xfId="0" applyFont="1" applyAlignment="1" applyProtection="1">
      <alignment horizontal="center" vertical="center"/>
    </xf>
    <xf numFmtId="0" fontId="0" fillId="0" borderId="0" xfId="0" applyAlignment="1" applyProtection="1">
      <alignment horizontal="center"/>
    </xf>
    <xf numFmtId="0" fontId="5" fillId="0" borderId="0" xfId="0" applyFont="1" applyAlignment="1" applyProtection="1">
      <alignment horizontal="center" vertical="center"/>
    </xf>
    <xf numFmtId="0" fontId="3" fillId="0" borderId="0" xfId="0" applyFont="1" applyAlignment="1" applyProtection="1">
      <alignment vertical="center"/>
    </xf>
    <xf numFmtId="0" fontId="14" fillId="0" borderId="0" xfId="0" applyFont="1" applyProtection="1"/>
    <xf numFmtId="164" fontId="0" fillId="2" borderId="1" xfId="0" applyNumberFormat="1" applyFont="1" applyFill="1" applyBorder="1" applyAlignment="1" applyProtection="1">
      <alignment vertical="center"/>
      <protection locked="0"/>
    </xf>
    <xf numFmtId="0" fontId="14"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protection locked="0"/>
    </xf>
    <xf numFmtId="49" fontId="12" fillId="0" borderId="0" xfId="0" applyNumberFormat="1" applyFont="1" applyFill="1" applyBorder="1" applyAlignment="1" applyProtection="1">
      <alignment horizontal="center" vertical="center" wrapText="1"/>
    </xf>
    <xf numFmtId="0" fontId="8"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protection locked="0"/>
    </xf>
    <xf numFmtId="14" fontId="10" fillId="0" borderId="0" xfId="0" applyNumberFormat="1"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wrapText="1"/>
      <protection locked="0"/>
    </xf>
    <xf numFmtId="49" fontId="10" fillId="0" borderId="0" xfId="0" applyNumberFormat="1" applyFont="1" applyFill="1" applyBorder="1" applyAlignment="1" applyProtection="1">
      <alignment horizontal="left" vertical="center"/>
      <protection locked="0"/>
    </xf>
    <xf numFmtId="1" fontId="10" fillId="0" borderId="0" xfId="0" applyNumberFormat="1"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2" fontId="16" fillId="0" borderId="0" xfId="0" applyNumberFormat="1" applyFont="1" applyFill="1" applyBorder="1" applyAlignment="1" applyProtection="1">
      <alignment horizontal="center" vertical="center"/>
    </xf>
    <xf numFmtId="164" fontId="16" fillId="0" borderId="0" xfId="0" applyNumberFormat="1"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23" fillId="4" borderId="0" xfId="0" applyFont="1" applyFill="1" applyBorder="1" applyAlignment="1" applyProtection="1">
      <alignment horizontal="left" vertical="center"/>
    </xf>
    <xf numFmtId="164" fontId="16" fillId="4" borderId="0" xfId="0" applyNumberFormat="1" applyFont="1" applyFill="1" applyBorder="1" applyAlignment="1" applyProtection="1">
      <alignment horizontal="left" vertical="center"/>
    </xf>
    <xf numFmtId="0" fontId="8" fillId="0" borderId="0" xfId="0" applyFont="1" applyFill="1" applyBorder="1" applyAlignment="1" applyProtection="1">
      <alignment vertical="top" wrapText="1"/>
    </xf>
    <xf numFmtId="0" fontId="8" fillId="0" borderId="0" xfId="0" applyFont="1" applyFill="1" applyBorder="1" applyAlignment="1" applyProtection="1">
      <alignment vertical="center" wrapText="1"/>
      <protection locked="0"/>
    </xf>
    <xf numFmtId="0" fontId="17" fillId="4" borderId="0" xfId="0" applyFont="1" applyFill="1" applyBorder="1" applyAlignment="1" applyProtection="1">
      <alignment horizontal="left" vertical="center"/>
    </xf>
    <xf numFmtId="0" fontId="15" fillId="4" borderId="0" xfId="0" applyFont="1" applyFill="1" applyBorder="1" applyAlignment="1" applyProtection="1">
      <alignment horizontal="left"/>
    </xf>
    <xf numFmtId="0" fontId="10" fillId="4" borderId="0" xfId="0" applyFont="1" applyFill="1" applyBorder="1" applyAlignment="1" applyProtection="1">
      <alignment horizontal="right" wrapText="1"/>
    </xf>
    <xf numFmtId="0" fontId="10" fillId="4" borderId="0" xfId="0" applyFont="1" applyFill="1" applyBorder="1" applyAlignment="1" applyProtection="1">
      <alignment horizontal="right"/>
    </xf>
    <xf numFmtId="0" fontId="4" fillId="4" borderId="0" xfId="0" applyFont="1" applyFill="1" applyBorder="1" applyAlignment="1" applyProtection="1">
      <alignment horizontal="center" vertical="center"/>
    </xf>
    <xf numFmtId="164" fontId="13" fillId="4" borderId="0" xfId="0" applyNumberFormat="1" applyFont="1" applyFill="1" applyBorder="1" applyAlignment="1" applyProtection="1">
      <alignment vertical="center"/>
    </xf>
    <xf numFmtId="0" fontId="10" fillId="4" borderId="0" xfId="0" applyFont="1" applyFill="1" applyBorder="1" applyAlignment="1" applyProtection="1">
      <alignment horizontal="right" vertical="center"/>
    </xf>
    <xf numFmtId="0" fontId="25" fillId="5" borderId="0" xfId="0" applyFont="1" applyFill="1" applyBorder="1" applyAlignment="1" applyProtection="1">
      <alignment horizontal="left" vertical="center"/>
    </xf>
    <xf numFmtId="0" fontId="24" fillId="5" borderId="0" xfId="0" applyFont="1" applyFill="1" applyBorder="1" applyAlignment="1" applyProtection="1">
      <alignment vertical="top"/>
    </xf>
    <xf numFmtId="0" fontId="8" fillId="0" borderId="10" xfId="0" applyFont="1" applyFill="1" applyBorder="1" applyAlignment="1" applyProtection="1">
      <alignment vertical="top" wrapText="1"/>
    </xf>
    <xf numFmtId="0" fontId="25" fillId="5" borderId="0" xfId="0" applyFont="1" applyFill="1" applyBorder="1" applyAlignment="1" applyProtection="1">
      <alignment vertical="center"/>
    </xf>
    <xf numFmtId="0" fontId="28" fillId="5" borderId="10" xfId="1" applyFont="1" applyFill="1" applyBorder="1" applyAlignment="1" applyProtection="1">
      <alignment horizontal="center" vertical="center"/>
    </xf>
    <xf numFmtId="0" fontId="6" fillId="4" borderId="13" xfId="0" applyFont="1" applyFill="1" applyBorder="1" applyAlignment="1" applyProtection="1">
      <alignment vertical="center" wrapText="1"/>
    </xf>
    <xf numFmtId="49" fontId="19" fillId="4" borderId="16" xfId="0" applyNumberFormat="1" applyFont="1" applyFill="1" applyBorder="1" applyAlignment="1" applyProtection="1">
      <alignment horizontal="center" vertical="center" wrapText="1"/>
    </xf>
    <xf numFmtId="49" fontId="19" fillId="4" borderId="8" xfId="0" applyNumberFormat="1" applyFont="1" applyFill="1" applyBorder="1" applyAlignment="1" applyProtection="1">
      <alignment horizontal="center" vertical="center" wrapText="1"/>
    </xf>
    <xf numFmtId="0" fontId="25" fillId="5" borderId="10" xfId="0" applyFont="1" applyFill="1" applyBorder="1" applyAlignment="1" applyProtection="1">
      <alignment vertical="center"/>
    </xf>
    <xf numFmtId="0" fontId="2" fillId="4" borderId="0" xfId="0" applyFont="1" applyFill="1" applyBorder="1" applyAlignment="1" applyProtection="1">
      <alignment horizontal="left" vertical="top" wrapText="1"/>
      <protection locked="0"/>
    </xf>
    <xf numFmtId="0" fontId="2" fillId="4" borderId="16" xfId="0" applyFont="1" applyFill="1" applyBorder="1" applyAlignment="1" applyProtection="1">
      <alignment horizontal="left" vertical="top" wrapText="1"/>
      <protection locked="0"/>
    </xf>
    <xf numFmtId="0" fontId="14" fillId="4" borderId="16" xfId="0" applyFont="1" applyFill="1" applyBorder="1" applyAlignment="1" applyProtection="1">
      <alignment horizontal="center" vertical="center"/>
      <protection locked="0"/>
    </xf>
    <xf numFmtId="0" fontId="14" fillId="0" borderId="8" xfId="0" applyFont="1" applyFill="1" applyBorder="1" applyAlignment="1" applyProtection="1">
      <alignment horizontal="center" vertical="center" wrapText="1"/>
      <protection locked="0"/>
    </xf>
    <xf numFmtId="0" fontId="10" fillId="10" borderId="7" xfId="0" applyFont="1" applyFill="1" applyBorder="1" applyAlignment="1" applyProtection="1">
      <alignment horizontal="left" vertical="center"/>
    </xf>
    <xf numFmtId="0" fontId="10" fillId="10" borderId="4" xfId="0" applyFont="1" applyFill="1" applyBorder="1" applyAlignment="1" applyProtection="1">
      <alignment vertical="center"/>
    </xf>
    <xf numFmtId="0" fontId="7" fillId="10" borderId="17" xfId="0" applyFont="1" applyFill="1" applyBorder="1" applyAlignment="1" applyProtection="1">
      <alignment horizontal="center" vertical="center"/>
    </xf>
    <xf numFmtId="0" fontId="17" fillId="10" borderId="17" xfId="0" applyFont="1" applyFill="1" applyBorder="1" applyAlignment="1" applyProtection="1">
      <alignment vertical="center"/>
    </xf>
    <xf numFmtId="0" fontId="36" fillId="10" borderId="15" xfId="0" applyFont="1" applyFill="1" applyBorder="1" applyAlignment="1" applyProtection="1"/>
    <xf numFmtId="0" fontId="10" fillId="10" borderId="9" xfId="0" applyFont="1" applyFill="1" applyBorder="1" applyAlignment="1" applyProtection="1"/>
    <xf numFmtId="0" fontId="10" fillId="10" borderId="16" xfId="0" applyFont="1" applyFill="1" applyBorder="1" applyAlignment="1" applyProtection="1"/>
    <xf numFmtId="0" fontId="10" fillId="10" borderId="8" xfId="0" applyFont="1" applyFill="1" applyBorder="1" applyAlignment="1" applyProtection="1"/>
    <xf numFmtId="164" fontId="2" fillId="10" borderId="1" xfId="0" applyNumberFormat="1" applyFont="1" applyFill="1" applyBorder="1" applyAlignment="1" applyProtection="1">
      <alignment vertical="center"/>
    </xf>
    <xf numFmtId="0" fontId="2" fillId="10" borderId="1" xfId="0" applyFont="1" applyFill="1" applyBorder="1" applyAlignment="1" applyProtection="1">
      <alignment vertical="center"/>
    </xf>
    <xf numFmtId="0" fontId="10" fillId="10" borderId="17" xfId="0" applyFont="1" applyFill="1" applyBorder="1" applyAlignment="1" applyProtection="1">
      <alignment horizontal="center" vertical="center"/>
    </xf>
    <xf numFmtId="0" fontId="17" fillId="10" borderId="7" xfId="0" applyFont="1" applyFill="1" applyBorder="1" applyAlignment="1" applyProtection="1">
      <alignment vertical="center"/>
    </xf>
    <xf numFmtId="0" fontId="14" fillId="10" borderId="1" xfId="0" applyFont="1" applyFill="1" applyBorder="1" applyAlignment="1" applyProtection="1">
      <alignment horizontal="center" vertical="center"/>
    </xf>
    <xf numFmtId="0" fontId="6" fillId="10" borderId="5" xfId="0" applyFont="1" applyFill="1" applyBorder="1" applyAlignment="1" applyProtection="1">
      <alignment vertical="center" wrapText="1"/>
    </xf>
    <xf numFmtId="0" fontId="6" fillId="10" borderId="12" xfId="0" applyFont="1" applyFill="1" applyBorder="1" applyAlignment="1" applyProtection="1">
      <alignment vertical="center" wrapText="1"/>
    </xf>
    <xf numFmtId="0" fontId="6" fillId="10" borderId="4" xfId="0" applyFont="1" applyFill="1" applyBorder="1" applyAlignment="1" applyProtection="1">
      <alignment horizontal="center" vertical="center" wrapText="1"/>
    </xf>
    <xf numFmtId="0" fontId="2" fillId="0" borderId="0" xfId="0" applyFont="1" applyAlignment="1" applyProtection="1">
      <alignment vertical="top" wrapText="1"/>
    </xf>
    <xf numFmtId="0" fontId="27" fillId="0" borderId="0" xfId="0" applyFont="1" applyBorder="1" applyAlignment="1" applyProtection="1">
      <alignment vertical="center"/>
    </xf>
    <xf numFmtId="0" fontId="39" fillId="0" borderId="0" xfId="0" applyFont="1" applyBorder="1" applyAlignment="1" applyProtection="1">
      <alignment horizontal="left" vertical="center"/>
    </xf>
    <xf numFmtId="0" fontId="10" fillId="10" borderId="4" xfId="0" applyFont="1" applyFill="1" applyBorder="1" applyAlignment="1" applyProtection="1">
      <alignment horizontal="left" vertical="center"/>
    </xf>
    <xf numFmtId="0" fontId="10" fillId="10" borderId="17" xfId="0" applyFont="1" applyFill="1" applyBorder="1" applyAlignment="1" applyProtection="1">
      <alignment horizontal="left" vertical="center"/>
    </xf>
    <xf numFmtId="0" fontId="0" fillId="2" borderId="1" xfId="0" applyFont="1" applyFill="1" applyBorder="1" applyAlignment="1" applyProtection="1">
      <alignment vertical="center"/>
      <protection locked="0"/>
    </xf>
    <xf numFmtId="0" fontId="34" fillId="10" borderId="5" xfId="0" applyFont="1" applyFill="1" applyBorder="1" applyAlignment="1" applyProtection="1">
      <alignment horizontal="left" vertical="top" wrapText="1"/>
    </xf>
    <xf numFmtId="0" fontId="34" fillId="10" borderId="15" xfId="0" applyFont="1" applyFill="1" applyBorder="1" applyAlignment="1" applyProtection="1">
      <alignment horizontal="left" vertical="top" wrapText="1"/>
    </xf>
    <xf numFmtId="0" fontId="34" fillId="10" borderId="9" xfId="0" applyFont="1" applyFill="1" applyBorder="1" applyAlignment="1" applyProtection="1">
      <alignment horizontal="left" vertical="top" wrapText="1"/>
    </xf>
    <xf numFmtId="0" fontId="34" fillId="10" borderId="12" xfId="0" applyFont="1" applyFill="1" applyBorder="1" applyAlignment="1" applyProtection="1">
      <alignment horizontal="left" vertical="top" wrapText="1"/>
    </xf>
    <xf numFmtId="0" fontId="34" fillId="10" borderId="0" xfId="0" applyFont="1" applyFill="1" applyBorder="1" applyAlignment="1" applyProtection="1">
      <alignment horizontal="left" vertical="top" wrapText="1"/>
    </xf>
    <xf numFmtId="0" fontId="34" fillId="10" borderId="10" xfId="0" applyFont="1" applyFill="1" applyBorder="1" applyAlignment="1" applyProtection="1">
      <alignment horizontal="left" vertical="top" wrapText="1"/>
    </xf>
    <xf numFmtId="0" fontId="34" fillId="10" borderId="13" xfId="0" applyFont="1" applyFill="1" applyBorder="1" applyAlignment="1" applyProtection="1">
      <alignment horizontal="left" vertical="top" wrapText="1"/>
    </xf>
    <xf numFmtId="0" fontId="34" fillId="10" borderId="16" xfId="0" applyFont="1" applyFill="1" applyBorder="1" applyAlignment="1" applyProtection="1">
      <alignment horizontal="left" vertical="top" wrapText="1"/>
    </xf>
    <xf numFmtId="0" fontId="34" fillId="10" borderId="8" xfId="0" applyFont="1" applyFill="1" applyBorder="1" applyAlignment="1" applyProtection="1">
      <alignment horizontal="left" vertical="top" wrapText="1"/>
    </xf>
    <xf numFmtId="0" fontId="8" fillId="10" borderId="5" xfId="0" applyFont="1" applyFill="1" applyBorder="1" applyAlignment="1" applyProtection="1">
      <alignment horizontal="center" vertical="center"/>
    </xf>
    <xf numFmtId="0" fontId="8" fillId="10" borderId="13" xfId="0" applyFont="1" applyFill="1" applyBorder="1" applyAlignment="1" applyProtection="1">
      <alignment horizontal="center" vertical="center"/>
    </xf>
    <xf numFmtId="0" fontId="10" fillId="10" borderId="15" xfId="0" applyFont="1" applyFill="1" applyBorder="1" applyAlignment="1" applyProtection="1">
      <alignment horizontal="left"/>
    </xf>
    <xf numFmtId="0" fontId="10" fillId="10" borderId="9" xfId="0" applyFont="1" applyFill="1" applyBorder="1" applyAlignment="1" applyProtection="1">
      <alignment horizontal="left"/>
    </xf>
    <xf numFmtId="0" fontId="10" fillId="10" borderId="16" xfId="0" applyFont="1" applyFill="1" applyBorder="1" applyAlignment="1" applyProtection="1">
      <alignment horizontal="left"/>
    </xf>
    <xf numFmtId="0" fontId="10" fillId="10" borderId="8" xfId="0" applyFont="1" applyFill="1" applyBorder="1" applyAlignment="1" applyProtection="1">
      <alignment horizontal="left"/>
    </xf>
    <xf numFmtId="164" fontId="9" fillId="10" borderId="2" xfId="0" applyNumberFormat="1" applyFont="1" applyFill="1" applyBorder="1" applyAlignment="1" applyProtection="1">
      <alignment vertical="center"/>
    </xf>
    <xf numFmtId="164" fontId="9" fillId="10" borderId="3" xfId="0" applyNumberFormat="1" applyFont="1" applyFill="1" applyBorder="1" applyAlignment="1" applyProtection="1">
      <alignment vertical="center"/>
    </xf>
    <xf numFmtId="164" fontId="13" fillId="8" borderId="1" xfId="0" applyNumberFormat="1" applyFont="1" applyFill="1" applyBorder="1" applyAlignment="1" applyProtection="1">
      <alignment vertical="center"/>
    </xf>
    <xf numFmtId="0" fontId="6" fillId="10" borderId="2" xfId="0" applyFont="1" applyFill="1" applyBorder="1" applyAlignment="1" applyProtection="1">
      <alignment vertical="center"/>
    </xf>
    <xf numFmtId="0" fontId="6" fillId="10" borderId="3" xfId="0" applyFont="1" applyFill="1" applyBorder="1" applyAlignment="1" applyProtection="1">
      <alignment vertical="center"/>
    </xf>
    <xf numFmtId="1" fontId="9" fillId="10" borderId="2" xfId="0" applyNumberFormat="1" applyFont="1" applyFill="1" applyBorder="1" applyAlignment="1" applyProtection="1">
      <alignment vertical="center"/>
    </xf>
    <xf numFmtId="1" fontId="9" fillId="10" borderId="3" xfId="0" applyNumberFormat="1" applyFont="1" applyFill="1" applyBorder="1" applyAlignment="1" applyProtection="1">
      <alignment vertical="center"/>
    </xf>
    <xf numFmtId="0" fontId="4" fillId="10" borderId="11" xfId="0" applyFont="1" applyFill="1" applyBorder="1" applyAlignment="1" applyProtection="1">
      <alignment horizontal="center" vertical="center"/>
    </xf>
    <xf numFmtId="0" fontId="4" fillId="10" borderId="6" xfId="0" applyFont="1" applyFill="1" applyBorder="1" applyAlignment="1" applyProtection="1">
      <alignment horizontal="center" vertical="center"/>
    </xf>
    <xf numFmtId="0" fontId="4" fillId="10" borderId="14" xfId="0" applyFont="1" applyFill="1" applyBorder="1" applyAlignment="1" applyProtection="1">
      <alignment horizontal="center" vertical="center"/>
    </xf>
    <xf numFmtId="164" fontId="16" fillId="7" borderId="26" xfId="0" applyNumberFormat="1" applyFont="1" applyFill="1" applyBorder="1" applyAlignment="1" applyProtection="1">
      <alignment horizontal="left" vertical="center"/>
    </xf>
    <xf numFmtId="164" fontId="16" fillId="7" borderId="28" xfId="0" applyNumberFormat="1" applyFont="1" applyFill="1" applyBorder="1" applyAlignment="1" applyProtection="1">
      <alignment horizontal="left" vertical="center"/>
    </xf>
    <xf numFmtId="0" fontId="23" fillId="3" borderId="30" xfId="0" applyFont="1" applyFill="1" applyBorder="1" applyAlignment="1" applyProtection="1">
      <alignment horizontal="left" vertical="center"/>
    </xf>
    <xf numFmtId="0" fontId="23" fillId="3" borderId="31" xfId="0" applyFont="1" applyFill="1" applyBorder="1" applyAlignment="1" applyProtection="1">
      <alignment horizontal="left" vertical="center"/>
    </xf>
    <xf numFmtId="0" fontId="23" fillId="3" borderId="13" xfId="0" applyFont="1" applyFill="1" applyBorder="1" applyAlignment="1" applyProtection="1">
      <alignment horizontal="left" vertical="center"/>
    </xf>
    <xf numFmtId="0" fontId="23" fillId="3" borderId="41" xfId="0" applyFont="1" applyFill="1" applyBorder="1" applyAlignment="1" applyProtection="1">
      <alignment horizontal="left" vertical="center"/>
    </xf>
    <xf numFmtId="0" fontId="11" fillId="2" borderId="1" xfId="0" applyFont="1" applyFill="1" applyBorder="1" applyAlignment="1" applyProtection="1">
      <alignment vertical="center" wrapText="1"/>
      <protection locked="0"/>
    </xf>
    <xf numFmtId="164" fontId="16" fillId="7" borderId="27" xfId="0" applyNumberFormat="1" applyFont="1" applyFill="1" applyBorder="1" applyAlignment="1" applyProtection="1">
      <alignment horizontal="left" vertical="center"/>
    </xf>
    <xf numFmtId="0" fontId="23" fillId="6" borderId="30" xfId="0" applyFont="1" applyFill="1" applyBorder="1" applyAlignment="1" applyProtection="1">
      <alignment horizontal="left" vertical="center"/>
    </xf>
    <xf numFmtId="0" fontId="23" fillId="6" borderId="31" xfId="0" applyFont="1" applyFill="1" applyBorder="1" applyAlignment="1" applyProtection="1">
      <alignment horizontal="left" vertical="center"/>
    </xf>
    <xf numFmtId="0" fontId="23" fillId="6" borderId="32" xfId="0" applyFont="1" applyFill="1" applyBorder="1" applyAlignment="1" applyProtection="1">
      <alignment horizontal="left" vertical="center"/>
    </xf>
    <xf numFmtId="0" fontId="23" fillId="6" borderId="33" xfId="0" applyFont="1" applyFill="1" applyBorder="1" applyAlignment="1" applyProtection="1">
      <alignment horizontal="left" vertical="center"/>
    </xf>
    <xf numFmtId="164" fontId="16" fillId="9" borderId="26" xfId="0" applyNumberFormat="1" applyFont="1" applyFill="1" applyBorder="1" applyAlignment="1" applyProtection="1">
      <alignment horizontal="left" vertical="center"/>
    </xf>
    <xf numFmtId="164" fontId="16" fillId="9" borderId="27" xfId="0" applyNumberFormat="1" applyFont="1" applyFill="1" applyBorder="1" applyAlignment="1" applyProtection="1">
      <alignment horizontal="left" vertical="center"/>
    </xf>
    <xf numFmtId="164" fontId="16" fillId="9" borderId="60" xfId="0" applyNumberFormat="1" applyFont="1" applyFill="1" applyBorder="1" applyAlignment="1" applyProtection="1">
      <alignment horizontal="center" vertical="center"/>
    </xf>
    <xf numFmtId="164" fontId="16" fillId="9" borderId="61" xfId="0" applyNumberFormat="1" applyFont="1" applyFill="1" applyBorder="1" applyAlignment="1" applyProtection="1">
      <alignment horizontal="center" vertical="center"/>
    </xf>
    <xf numFmtId="0" fontId="10" fillId="7" borderId="5" xfId="0" applyFont="1" applyFill="1" applyBorder="1" applyAlignment="1" applyProtection="1">
      <alignment horizontal="center" vertical="center"/>
    </xf>
    <xf numFmtId="0" fontId="10" fillId="7" borderId="15" xfId="0" applyFont="1" applyFill="1" applyBorder="1" applyAlignment="1" applyProtection="1">
      <alignment horizontal="center" vertical="center"/>
    </xf>
    <xf numFmtId="0" fontId="10" fillId="7" borderId="9" xfId="0" applyFont="1" applyFill="1" applyBorder="1" applyAlignment="1" applyProtection="1">
      <alignment horizontal="center" vertical="center"/>
    </xf>
    <xf numFmtId="0" fontId="10" fillId="7" borderId="13" xfId="0" applyFont="1" applyFill="1" applyBorder="1" applyAlignment="1" applyProtection="1">
      <alignment horizontal="center" vertical="center"/>
    </xf>
    <xf numFmtId="0" fontId="10" fillId="7" borderId="16" xfId="0" applyFont="1" applyFill="1" applyBorder="1" applyAlignment="1" applyProtection="1">
      <alignment horizontal="center" vertical="center"/>
    </xf>
    <xf numFmtId="0" fontId="10" fillId="7" borderId="8" xfId="0" applyFont="1" applyFill="1" applyBorder="1" applyAlignment="1" applyProtection="1">
      <alignment horizontal="center" vertical="center"/>
    </xf>
    <xf numFmtId="0" fontId="8" fillId="10" borderId="1" xfId="0" applyFont="1" applyFill="1" applyBorder="1" applyAlignment="1" applyProtection="1">
      <alignment horizontal="center" vertical="center"/>
    </xf>
    <xf numFmtId="164" fontId="9" fillId="10" borderId="1" xfId="0" applyNumberFormat="1" applyFont="1" applyFill="1" applyBorder="1" applyAlignment="1" applyProtection="1">
      <alignment vertical="center"/>
    </xf>
    <xf numFmtId="1" fontId="9" fillId="10" borderId="1" xfId="0" applyNumberFormat="1" applyFont="1" applyFill="1" applyBorder="1" applyAlignment="1" applyProtection="1">
      <alignment vertical="center"/>
    </xf>
    <xf numFmtId="0" fontId="23" fillId="3" borderId="32" xfId="0" applyFont="1" applyFill="1" applyBorder="1" applyAlignment="1" applyProtection="1">
      <alignment horizontal="left" vertical="center"/>
    </xf>
    <xf numFmtId="0" fontId="23" fillId="3" borderId="33" xfId="0" applyFont="1" applyFill="1" applyBorder="1" applyAlignment="1" applyProtection="1">
      <alignment horizontal="left" vertical="center"/>
    </xf>
    <xf numFmtId="0" fontId="6" fillId="10" borderId="1" xfId="0" applyFont="1" applyFill="1" applyBorder="1" applyAlignment="1" applyProtection="1">
      <alignment vertical="center"/>
    </xf>
    <xf numFmtId="0" fontId="23" fillId="3" borderId="5" xfId="0" applyFont="1" applyFill="1" applyBorder="1" applyAlignment="1" applyProtection="1">
      <alignment horizontal="left" vertical="center"/>
    </xf>
    <xf numFmtId="0" fontId="23" fillId="3" borderId="42" xfId="0" applyFont="1" applyFill="1" applyBorder="1" applyAlignment="1" applyProtection="1">
      <alignment horizontal="left" vertical="center"/>
    </xf>
    <xf numFmtId="0" fontId="20" fillId="10" borderId="21" xfId="0" applyFont="1" applyFill="1" applyBorder="1" applyAlignment="1" applyProtection="1">
      <alignment horizontal="left" vertical="top" wrapText="1"/>
    </xf>
    <xf numFmtId="0" fontId="20" fillId="10" borderId="22" xfId="0" applyFont="1" applyFill="1" applyBorder="1" applyAlignment="1" applyProtection="1">
      <alignment horizontal="left" vertical="top"/>
    </xf>
    <xf numFmtId="0" fontId="20" fillId="10" borderId="21" xfId="0" applyFont="1" applyFill="1" applyBorder="1" applyAlignment="1" applyProtection="1">
      <alignment horizontal="left" vertical="top"/>
    </xf>
    <xf numFmtId="164" fontId="16" fillId="7" borderId="24" xfId="0" applyNumberFormat="1" applyFont="1" applyFill="1" applyBorder="1" applyAlignment="1" applyProtection="1">
      <alignment horizontal="left" vertical="center"/>
    </xf>
    <xf numFmtId="0" fontId="10" fillId="8" borderId="3" xfId="0" applyFont="1" applyFill="1" applyBorder="1" applyAlignment="1" applyProtection="1">
      <alignment horizontal="left" vertical="center"/>
    </xf>
    <xf numFmtId="0" fontId="10" fillId="8" borderId="1" xfId="0" applyFont="1" applyFill="1" applyBorder="1" applyAlignment="1" applyProtection="1">
      <alignment horizontal="left" vertical="center"/>
    </xf>
    <xf numFmtId="0" fontId="20" fillId="10" borderId="18" xfId="0" applyFont="1" applyFill="1" applyBorder="1" applyAlignment="1" applyProtection="1">
      <alignment horizontal="left" vertical="center"/>
    </xf>
    <xf numFmtId="0" fontId="20" fillId="10" borderId="19" xfId="0" applyFont="1" applyFill="1" applyBorder="1" applyAlignment="1" applyProtection="1">
      <alignment horizontal="left" vertical="center"/>
    </xf>
    <xf numFmtId="0" fontId="20" fillId="10" borderId="21" xfId="0" applyFont="1" applyFill="1" applyBorder="1" applyAlignment="1" applyProtection="1">
      <alignment horizontal="left" vertical="center"/>
    </xf>
    <xf numFmtId="0" fontId="20" fillId="10" borderId="22" xfId="0" applyFont="1" applyFill="1" applyBorder="1" applyAlignment="1" applyProtection="1">
      <alignment horizontal="left" vertical="center"/>
    </xf>
    <xf numFmtId="0" fontId="2" fillId="4" borderId="19" xfId="0" applyFont="1" applyFill="1" applyBorder="1" applyAlignment="1" applyProtection="1">
      <alignment horizontal="left" vertical="center"/>
      <protection locked="0"/>
    </xf>
    <xf numFmtId="0" fontId="2" fillId="4" borderId="20" xfId="0" applyFont="1" applyFill="1" applyBorder="1" applyAlignment="1" applyProtection="1">
      <alignment horizontal="left" vertical="center"/>
      <protection locked="0"/>
    </xf>
    <xf numFmtId="0" fontId="2" fillId="4" borderId="22" xfId="0" applyFont="1" applyFill="1" applyBorder="1" applyAlignment="1" applyProtection="1">
      <alignment horizontal="left" vertical="center"/>
      <protection locked="0"/>
    </xf>
    <xf numFmtId="0" fontId="2" fillId="4" borderId="23" xfId="0" applyFont="1" applyFill="1" applyBorder="1" applyAlignment="1" applyProtection="1">
      <alignment horizontal="left" vertical="center"/>
      <protection locked="0"/>
    </xf>
    <xf numFmtId="0" fontId="17" fillId="10" borderId="5" xfId="0" applyFont="1" applyFill="1" applyBorder="1" applyAlignment="1" applyProtection="1">
      <alignment horizontal="left"/>
    </xf>
    <xf numFmtId="0" fontId="29" fillId="10" borderId="15" xfId="0" applyFont="1" applyFill="1" applyBorder="1" applyAlignment="1" applyProtection="1">
      <alignment horizontal="left"/>
    </xf>
    <xf numFmtId="0" fontId="29" fillId="10" borderId="9" xfId="0" applyFont="1" applyFill="1" applyBorder="1" applyAlignment="1" applyProtection="1">
      <alignment horizontal="left"/>
    </xf>
    <xf numFmtId="0" fontId="29" fillId="10" borderId="32" xfId="0" applyFont="1" applyFill="1" applyBorder="1" applyAlignment="1" applyProtection="1">
      <alignment horizontal="left"/>
    </xf>
    <xf numFmtId="0" fontId="29" fillId="10" borderId="39" xfId="0" applyFont="1" applyFill="1" applyBorder="1" applyAlignment="1" applyProtection="1">
      <alignment horizontal="left"/>
    </xf>
    <xf numFmtId="0" fontId="29" fillId="10" borderId="56" xfId="0" applyFont="1" applyFill="1" applyBorder="1" applyAlignment="1" applyProtection="1">
      <alignment horizontal="left"/>
    </xf>
    <xf numFmtId="0" fontId="2" fillId="2" borderId="22" xfId="0" applyFont="1" applyFill="1" applyBorder="1" applyAlignment="1" applyProtection="1">
      <alignment horizontal="left" vertical="center"/>
      <protection locked="0"/>
    </xf>
    <xf numFmtId="0" fontId="2" fillId="2" borderId="23" xfId="0" applyFont="1" applyFill="1" applyBorder="1" applyAlignment="1" applyProtection="1">
      <alignment horizontal="left" vertical="center"/>
      <protection locked="0"/>
    </xf>
    <xf numFmtId="14" fontId="2" fillId="4" borderId="22" xfId="0" applyNumberFormat="1" applyFont="1" applyFill="1" applyBorder="1" applyAlignment="1" applyProtection="1">
      <alignment horizontal="left" vertical="center"/>
      <protection locked="0"/>
    </xf>
    <xf numFmtId="14" fontId="2" fillId="4" borderId="23" xfId="0" applyNumberFormat="1" applyFont="1" applyFill="1" applyBorder="1" applyAlignment="1" applyProtection="1">
      <alignment horizontal="left" vertical="center"/>
      <protection locked="0"/>
    </xf>
    <xf numFmtId="0" fontId="20" fillId="2" borderId="37" xfId="0" applyFont="1" applyFill="1" applyBorder="1" applyAlignment="1" applyProtection="1">
      <alignment horizontal="left" vertical="center" wrapText="1"/>
      <protection locked="0"/>
    </xf>
    <xf numFmtId="0" fontId="20" fillId="2" borderId="34" xfId="0" applyFont="1" applyFill="1" applyBorder="1" applyAlignment="1" applyProtection="1">
      <alignment horizontal="left" vertical="center" wrapText="1"/>
      <protection locked="0"/>
    </xf>
    <xf numFmtId="0" fontId="20" fillId="2" borderId="53" xfId="0" applyFont="1" applyFill="1" applyBorder="1" applyAlignment="1" applyProtection="1">
      <alignment horizontal="left" vertical="center" wrapText="1"/>
      <protection locked="0"/>
    </xf>
    <xf numFmtId="0" fontId="20" fillId="2" borderId="38"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wrapText="1"/>
      <protection locked="0"/>
    </xf>
    <xf numFmtId="0" fontId="20" fillId="2" borderId="54" xfId="0" applyFont="1" applyFill="1" applyBorder="1" applyAlignment="1" applyProtection="1">
      <alignment horizontal="left" vertical="center" wrapText="1"/>
      <protection locked="0"/>
    </xf>
    <xf numFmtId="0" fontId="20" fillId="10" borderId="30" xfId="0" applyFont="1" applyFill="1" applyBorder="1" applyAlignment="1" applyProtection="1">
      <alignment horizontal="left" vertical="center" wrapText="1"/>
    </xf>
    <xf numFmtId="0" fontId="20" fillId="10" borderId="68" xfId="0" applyFont="1" applyFill="1" applyBorder="1" applyAlignment="1" applyProtection="1">
      <alignment horizontal="left" vertical="center" wrapText="1"/>
    </xf>
    <xf numFmtId="0" fontId="20" fillId="10" borderId="12" xfId="0" applyFont="1" applyFill="1" applyBorder="1" applyAlignment="1" applyProtection="1">
      <alignment horizontal="left" vertical="center" wrapText="1"/>
    </xf>
    <xf numFmtId="0" fontId="20" fillId="10" borderId="46" xfId="0" applyFont="1" applyFill="1" applyBorder="1" applyAlignment="1" applyProtection="1">
      <alignment horizontal="left" vertical="center" wrapText="1"/>
    </xf>
    <xf numFmtId="0" fontId="20" fillId="10" borderId="13" xfId="0" applyFont="1" applyFill="1" applyBorder="1" applyAlignment="1" applyProtection="1">
      <alignment horizontal="left" vertical="center" wrapText="1"/>
    </xf>
    <xf numFmtId="0" fontId="20" fillId="10" borderId="48" xfId="0" applyFont="1" applyFill="1" applyBorder="1" applyAlignment="1" applyProtection="1">
      <alignment horizontal="left" vertical="center" wrapText="1"/>
    </xf>
    <xf numFmtId="164" fontId="23" fillId="0" borderId="69" xfId="0" applyNumberFormat="1" applyFont="1" applyFill="1" applyBorder="1" applyAlignment="1" applyProtection="1">
      <alignment horizontal="center" vertical="center" wrapText="1"/>
      <protection locked="0"/>
    </xf>
    <xf numFmtId="164" fontId="23" fillId="0" borderId="63" xfId="0" applyNumberFormat="1" applyFont="1" applyFill="1" applyBorder="1" applyAlignment="1" applyProtection="1">
      <alignment horizontal="center" vertical="center" wrapText="1"/>
      <protection locked="0"/>
    </xf>
    <xf numFmtId="164" fontId="23" fillId="0" borderId="64" xfId="0" applyNumberFormat="1" applyFont="1" applyFill="1" applyBorder="1" applyAlignment="1" applyProtection="1">
      <alignment horizontal="center" vertical="center" wrapText="1"/>
      <protection locked="0"/>
    </xf>
    <xf numFmtId="0" fontId="2" fillId="4" borderId="43" xfId="0" applyFont="1" applyFill="1" applyBorder="1" applyAlignment="1" applyProtection="1">
      <alignment horizontal="left" vertical="top" wrapText="1"/>
      <protection locked="0"/>
    </xf>
    <xf numFmtId="0" fontId="2" fillId="4" borderId="34" xfId="0" applyFont="1" applyFill="1" applyBorder="1" applyAlignment="1" applyProtection="1">
      <alignment horizontal="left" vertical="top" wrapText="1"/>
      <protection locked="0"/>
    </xf>
    <xf numFmtId="0" fontId="2" fillId="4" borderId="44" xfId="0" applyFont="1" applyFill="1" applyBorder="1" applyAlignment="1" applyProtection="1">
      <alignment horizontal="left" vertical="top" wrapText="1"/>
      <protection locked="0"/>
    </xf>
    <xf numFmtId="0" fontId="2" fillId="4" borderId="45" xfId="0" applyFont="1" applyFill="1" applyBorder="1" applyAlignment="1" applyProtection="1">
      <alignment horizontal="left" vertical="top" wrapText="1"/>
      <protection locked="0"/>
    </xf>
    <xf numFmtId="0" fontId="2" fillId="4" borderId="0" xfId="0" applyFont="1" applyFill="1" applyBorder="1" applyAlignment="1" applyProtection="1">
      <alignment horizontal="left" vertical="top" wrapText="1"/>
      <protection locked="0"/>
    </xf>
    <xf numFmtId="0" fontId="2" fillId="4" borderId="46" xfId="0" applyFont="1" applyFill="1" applyBorder="1" applyAlignment="1" applyProtection="1">
      <alignment horizontal="left" vertical="top" wrapText="1"/>
      <protection locked="0"/>
    </xf>
    <xf numFmtId="0" fontId="2" fillId="4" borderId="47" xfId="0" applyFont="1" applyFill="1" applyBorder="1" applyAlignment="1" applyProtection="1">
      <alignment horizontal="left" vertical="top" wrapText="1"/>
      <protection locked="0"/>
    </xf>
    <xf numFmtId="0" fontId="2" fillId="4" borderId="16" xfId="0" applyFont="1" applyFill="1" applyBorder="1" applyAlignment="1" applyProtection="1">
      <alignment horizontal="left" vertical="top" wrapText="1"/>
      <protection locked="0"/>
    </xf>
    <xf numFmtId="0" fontId="2" fillId="4" borderId="48" xfId="0" applyFont="1" applyFill="1" applyBorder="1" applyAlignment="1" applyProtection="1">
      <alignment horizontal="left" vertical="top" wrapText="1"/>
      <protection locked="0"/>
    </xf>
    <xf numFmtId="0" fontId="14" fillId="4" borderId="62" xfId="0" applyFont="1" applyFill="1" applyBorder="1" applyAlignment="1" applyProtection="1">
      <alignment horizontal="center" vertical="center"/>
      <protection locked="0"/>
    </xf>
    <xf numFmtId="0" fontId="14" fillId="4" borderId="63" xfId="0" applyFont="1" applyFill="1" applyBorder="1" applyAlignment="1" applyProtection="1">
      <alignment horizontal="center" vertical="center"/>
      <protection locked="0"/>
    </xf>
    <xf numFmtId="0" fontId="14" fillId="4" borderId="64" xfId="0" applyFont="1" applyFill="1" applyBorder="1" applyAlignment="1" applyProtection="1">
      <alignment horizontal="center" vertical="center"/>
      <protection locked="0"/>
    </xf>
    <xf numFmtId="0" fontId="14" fillId="0" borderId="65" xfId="0" applyFont="1" applyFill="1" applyBorder="1" applyAlignment="1" applyProtection="1">
      <alignment horizontal="center" vertical="center" wrapText="1"/>
      <protection locked="0"/>
    </xf>
    <xf numFmtId="0" fontId="14" fillId="0" borderId="66" xfId="0" applyFont="1" applyFill="1" applyBorder="1" applyAlignment="1" applyProtection="1">
      <alignment horizontal="center" vertical="center" wrapText="1"/>
      <protection locked="0"/>
    </xf>
    <xf numFmtId="0" fontId="14" fillId="0" borderId="67" xfId="0" applyFont="1" applyFill="1" applyBorder="1" applyAlignment="1" applyProtection="1">
      <alignment horizontal="center" vertical="center" wrapText="1"/>
      <protection locked="0"/>
    </xf>
    <xf numFmtId="0" fontId="10" fillId="7" borderId="36" xfId="0" applyFont="1" applyFill="1" applyBorder="1" applyAlignment="1" applyProtection="1">
      <alignment horizontal="center" vertical="center"/>
    </xf>
    <xf numFmtId="0" fontId="10" fillId="7" borderId="22" xfId="0" applyFont="1" applyFill="1" applyBorder="1" applyAlignment="1" applyProtection="1">
      <alignment horizontal="center" vertical="center"/>
    </xf>
    <xf numFmtId="0" fontId="10" fillId="10" borderId="2" xfId="0" applyFont="1" applyFill="1" applyBorder="1" applyAlignment="1" applyProtection="1">
      <alignment horizontal="center"/>
    </xf>
    <xf numFmtId="0" fontId="10" fillId="10" borderId="3" xfId="0" applyFont="1" applyFill="1" applyBorder="1" applyAlignment="1" applyProtection="1">
      <alignment horizontal="center"/>
    </xf>
    <xf numFmtId="0" fontId="10" fillId="10" borderId="2" xfId="0" applyFont="1" applyFill="1" applyBorder="1" applyAlignment="1" applyProtection="1">
      <alignment horizontal="center" wrapText="1"/>
    </xf>
    <xf numFmtId="0" fontId="10" fillId="10" borderId="3" xfId="0" applyFont="1" applyFill="1" applyBorder="1" applyAlignment="1" applyProtection="1">
      <alignment horizontal="center" wrapText="1"/>
    </xf>
    <xf numFmtId="0" fontId="10" fillId="7" borderId="52" xfId="0" applyFont="1" applyFill="1" applyBorder="1" applyAlignment="1" applyProtection="1">
      <alignment horizontal="left" vertical="center" wrapText="1"/>
    </xf>
    <xf numFmtId="0" fontId="10" fillId="7" borderId="23" xfId="0" applyFont="1" applyFill="1" applyBorder="1" applyAlignment="1" applyProtection="1">
      <alignment horizontal="left" vertical="center" wrapText="1"/>
    </xf>
    <xf numFmtId="0" fontId="18" fillId="7" borderId="45" xfId="0" applyFont="1" applyFill="1" applyBorder="1" applyAlignment="1" applyProtection="1">
      <alignment horizontal="left" vertical="center"/>
    </xf>
    <xf numFmtId="0" fontId="18" fillId="7" borderId="0" xfId="0" applyFont="1" applyFill="1" applyBorder="1" applyAlignment="1" applyProtection="1">
      <alignment horizontal="left" vertical="center"/>
    </xf>
    <xf numFmtId="0" fontId="18" fillId="7" borderId="46" xfId="0" applyFont="1" applyFill="1" applyBorder="1" applyAlignment="1" applyProtection="1">
      <alignment horizontal="left" vertical="center"/>
    </xf>
    <xf numFmtId="0" fontId="18" fillId="7" borderId="49" xfId="0" applyFont="1" applyFill="1" applyBorder="1" applyAlignment="1" applyProtection="1">
      <alignment horizontal="left" vertical="center"/>
    </xf>
    <xf numFmtId="0" fontId="18" fillId="7" borderId="35" xfId="0" applyFont="1" applyFill="1" applyBorder="1" applyAlignment="1" applyProtection="1">
      <alignment horizontal="left" vertical="center"/>
    </xf>
    <xf numFmtId="0" fontId="18" fillId="7" borderId="50" xfId="0" applyFont="1" applyFill="1" applyBorder="1" applyAlignment="1" applyProtection="1">
      <alignment horizontal="left" vertical="center"/>
    </xf>
    <xf numFmtId="164" fontId="16" fillId="7" borderId="29" xfId="0" applyNumberFormat="1" applyFont="1" applyFill="1" applyBorder="1" applyAlignment="1" applyProtection="1">
      <alignment horizontal="left" vertical="center"/>
    </xf>
    <xf numFmtId="0" fontId="2" fillId="0" borderId="0" xfId="0" applyFont="1" applyAlignment="1" applyProtection="1">
      <alignment horizontal="left" vertical="top" wrapText="1"/>
    </xf>
    <xf numFmtId="0" fontId="2" fillId="0" borderId="10" xfId="0" applyFont="1" applyBorder="1" applyAlignment="1" applyProtection="1">
      <alignment horizontal="left" vertical="top" wrapText="1"/>
    </xf>
    <xf numFmtId="0" fontId="6" fillId="10" borderId="15" xfId="0" applyFont="1" applyFill="1" applyBorder="1" applyAlignment="1" applyProtection="1">
      <alignment horizontal="center" vertical="center" wrapText="1"/>
    </xf>
    <xf numFmtId="0" fontId="6" fillId="10" borderId="0" xfId="0" applyFont="1" applyFill="1" applyBorder="1" applyAlignment="1" applyProtection="1">
      <alignment horizontal="center" vertical="center" wrapText="1"/>
    </xf>
    <xf numFmtId="49" fontId="32" fillId="7" borderId="15" xfId="0" applyNumberFormat="1" applyFont="1" applyFill="1" applyBorder="1" applyAlignment="1" applyProtection="1">
      <alignment horizontal="center" vertical="center" wrapText="1"/>
    </xf>
    <xf numFmtId="49" fontId="33" fillId="7" borderId="15" xfId="0" applyNumberFormat="1" applyFont="1" applyFill="1" applyBorder="1" applyAlignment="1" applyProtection="1">
      <alignment horizontal="center" vertical="center" wrapText="1"/>
    </xf>
    <xf numFmtId="49" fontId="33" fillId="7" borderId="9" xfId="0" applyNumberFormat="1" applyFont="1" applyFill="1" applyBorder="1" applyAlignment="1" applyProtection="1">
      <alignment horizontal="center" vertical="center" wrapText="1"/>
    </xf>
    <xf numFmtId="49" fontId="33" fillId="7" borderId="0" xfId="0" applyNumberFormat="1" applyFont="1" applyFill="1" applyBorder="1" applyAlignment="1" applyProtection="1">
      <alignment horizontal="center" vertical="center" wrapText="1"/>
    </xf>
    <xf numFmtId="49" fontId="33" fillId="7" borderId="10" xfId="0" applyNumberFormat="1" applyFont="1" applyFill="1" applyBorder="1" applyAlignment="1" applyProtection="1">
      <alignment horizontal="center" vertical="center" wrapText="1"/>
    </xf>
    <xf numFmtId="0" fontId="10" fillId="10" borderId="7" xfId="0" applyFont="1" applyFill="1" applyBorder="1" applyAlignment="1" applyProtection="1">
      <alignment horizontal="left" vertical="center"/>
    </xf>
    <xf numFmtId="0" fontId="7" fillId="10" borderId="2" xfId="0" applyFont="1" applyFill="1" applyBorder="1" applyAlignment="1" applyProtection="1">
      <alignment horizontal="center" wrapText="1"/>
    </xf>
    <xf numFmtId="0" fontId="7" fillId="10" borderId="3" xfId="0" applyFont="1" applyFill="1" applyBorder="1" applyAlignment="1" applyProtection="1">
      <alignment horizontal="center" wrapText="1"/>
    </xf>
    <xf numFmtId="164" fontId="16" fillId="7" borderId="25" xfId="0" applyNumberFormat="1" applyFont="1" applyFill="1" applyBorder="1" applyAlignment="1" applyProtection="1">
      <alignment horizontal="left" vertical="center"/>
    </xf>
    <xf numFmtId="0" fontId="23" fillId="6" borderId="5" xfId="0" applyFont="1" applyFill="1" applyBorder="1" applyAlignment="1" applyProtection="1">
      <alignment horizontal="left" vertical="center"/>
    </xf>
    <xf numFmtId="0" fontId="23" fillId="6" borderId="42" xfId="0" applyFont="1" applyFill="1" applyBorder="1" applyAlignment="1" applyProtection="1">
      <alignment horizontal="left" vertical="center"/>
    </xf>
    <xf numFmtId="0" fontId="23" fillId="6" borderId="13" xfId="0" applyFont="1" applyFill="1" applyBorder="1" applyAlignment="1" applyProtection="1">
      <alignment horizontal="left" vertical="center"/>
    </xf>
    <xf numFmtId="0" fontId="23" fillId="6" borderId="41" xfId="0" applyFont="1" applyFill="1" applyBorder="1" applyAlignment="1" applyProtection="1">
      <alignment horizontal="left" vertical="center"/>
    </xf>
    <xf numFmtId="164" fontId="16" fillId="9" borderId="58" xfId="0" applyNumberFormat="1" applyFont="1" applyFill="1" applyBorder="1" applyAlignment="1" applyProtection="1">
      <alignment horizontal="center" vertical="center"/>
    </xf>
    <xf numFmtId="164" fontId="16" fillId="9" borderId="59" xfId="0" applyNumberFormat="1" applyFont="1" applyFill="1" applyBorder="1" applyAlignment="1" applyProtection="1">
      <alignment horizontal="center" vertical="center"/>
    </xf>
    <xf numFmtId="0" fontId="14" fillId="10" borderId="51" xfId="0" applyFont="1" applyFill="1" applyBorder="1" applyAlignment="1" applyProtection="1">
      <alignment horizontal="left" vertical="center" wrapText="1"/>
    </xf>
    <xf numFmtId="0" fontId="14" fillId="10" borderId="36" xfId="0" applyFont="1" applyFill="1" applyBorder="1" applyAlignment="1" applyProtection="1">
      <alignment horizontal="left" vertical="center" wrapText="1"/>
    </xf>
    <xf numFmtId="0" fontId="14" fillId="10" borderId="21" xfId="0" applyFont="1" applyFill="1" applyBorder="1" applyAlignment="1" applyProtection="1">
      <alignment horizontal="left" vertical="center" wrapText="1"/>
    </xf>
    <xf numFmtId="0" fontId="14" fillId="10" borderId="22" xfId="0" applyFont="1" applyFill="1" applyBorder="1" applyAlignment="1" applyProtection="1">
      <alignment horizontal="left" vertical="center" wrapText="1"/>
    </xf>
    <xf numFmtId="0" fontId="17" fillId="10" borderId="15" xfId="0" applyFont="1" applyFill="1" applyBorder="1" applyAlignment="1" applyProtection="1">
      <alignment horizontal="left"/>
    </xf>
    <xf numFmtId="0" fontId="17" fillId="10" borderId="9" xfId="0" applyFont="1" applyFill="1" applyBorder="1" applyAlignment="1" applyProtection="1">
      <alignment horizontal="left"/>
    </xf>
    <xf numFmtId="0" fontId="17" fillId="10" borderId="32" xfId="0" applyFont="1" applyFill="1" applyBorder="1" applyAlignment="1" applyProtection="1">
      <alignment horizontal="left"/>
    </xf>
    <xf numFmtId="0" fontId="17" fillId="10" borderId="39" xfId="0" applyFont="1" applyFill="1" applyBorder="1" applyAlignment="1" applyProtection="1">
      <alignment horizontal="left"/>
    </xf>
    <xf numFmtId="0" fontId="17" fillId="10" borderId="56" xfId="0" applyFont="1" applyFill="1" applyBorder="1" applyAlignment="1" applyProtection="1">
      <alignment horizontal="left"/>
    </xf>
    <xf numFmtId="0" fontId="23" fillId="10" borderId="55" xfId="0" applyFont="1" applyFill="1" applyBorder="1" applyAlignment="1" applyProtection="1">
      <alignment horizontal="left" vertical="center" wrapText="1"/>
    </xf>
    <xf numFmtId="0" fontId="23" fillId="10" borderId="34" xfId="0" applyFont="1" applyFill="1" applyBorder="1" applyAlignment="1" applyProtection="1">
      <alignment horizontal="left" vertical="center" wrapText="1"/>
    </xf>
    <xf numFmtId="0" fontId="23" fillId="10" borderId="53" xfId="0" applyFont="1" applyFill="1" applyBorder="1" applyAlignment="1" applyProtection="1">
      <alignment horizontal="left" vertical="center" wrapText="1"/>
    </xf>
    <xf numFmtId="0" fontId="23" fillId="10" borderId="12" xfId="0" applyFont="1" applyFill="1" applyBorder="1" applyAlignment="1" applyProtection="1">
      <alignment horizontal="left" vertical="center" wrapText="1"/>
    </xf>
    <xf numFmtId="0" fontId="23" fillId="10" borderId="0" xfId="0" applyFont="1" applyFill="1" applyBorder="1" applyAlignment="1" applyProtection="1">
      <alignment horizontal="left" vertical="center" wrapText="1"/>
    </xf>
    <xf numFmtId="0" fontId="23" fillId="10" borderId="10" xfId="0" applyFont="1" applyFill="1" applyBorder="1" applyAlignment="1" applyProtection="1">
      <alignment horizontal="left" vertical="center" wrapText="1"/>
    </xf>
    <xf numFmtId="0" fontId="23" fillId="10" borderId="32" xfId="0" applyFont="1" applyFill="1" applyBorder="1" applyAlignment="1" applyProtection="1">
      <alignment horizontal="left" vertical="center" wrapText="1"/>
    </xf>
    <xf numFmtId="0" fontId="23" fillId="10" borderId="39" xfId="0" applyFont="1" applyFill="1" applyBorder="1" applyAlignment="1" applyProtection="1">
      <alignment horizontal="left" vertical="center" wrapText="1"/>
    </xf>
    <xf numFmtId="0" fontId="23" fillId="10" borderId="56" xfId="0" applyFont="1" applyFill="1" applyBorder="1" applyAlignment="1" applyProtection="1">
      <alignment horizontal="left" vertical="center" wrapText="1"/>
    </xf>
    <xf numFmtId="0" fontId="20" fillId="0" borderId="30" xfId="0" applyFont="1" applyFill="1" applyBorder="1" applyAlignment="1" applyProtection="1">
      <alignment horizontal="left" vertical="top" wrapText="1"/>
      <protection locked="0"/>
    </xf>
    <xf numFmtId="0" fontId="20" fillId="0" borderId="40" xfId="0" applyFont="1" applyFill="1" applyBorder="1" applyAlignment="1" applyProtection="1">
      <alignment horizontal="left" vertical="top" wrapText="1"/>
      <protection locked="0"/>
    </xf>
    <xf numFmtId="0" fontId="20" fillId="0" borderId="57" xfId="0" applyFont="1" applyFill="1" applyBorder="1" applyAlignment="1" applyProtection="1">
      <alignment horizontal="left" vertical="top" wrapText="1"/>
      <protection locked="0"/>
    </xf>
    <xf numFmtId="0" fontId="20" fillId="0" borderId="12"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13" xfId="0" applyFont="1" applyFill="1" applyBorder="1" applyAlignment="1" applyProtection="1">
      <alignment horizontal="left" vertical="top" wrapText="1"/>
      <protection locked="0"/>
    </xf>
    <xf numFmtId="0" fontId="20" fillId="0" borderId="16" xfId="0" applyFont="1" applyFill="1" applyBorder="1" applyAlignment="1" applyProtection="1">
      <alignment horizontal="left" vertical="top" wrapText="1"/>
      <protection locked="0"/>
    </xf>
    <xf numFmtId="0" fontId="20" fillId="0" borderId="8" xfId="0" applyFont="1" applyFill="1" applyBorder="1" applyAlignment="1" applyProtection="1">
      <alignment horizontal="left" vertical="top" wrapText="1"/>
      <protection locked="0"/>
    </xf>
    <xf numFmtId="0" fontId="20" fillId="10" borderId="69" xfId="0" applyFont="1" applyFill="1" applyBorder="1" applyAlignment="1" applyProtection="1">
      <alignment horizontal="left" vertical="center" wrapText="1"/>
    </xf>
    <xf numFmtId="0" fontId="20" fillId="10" borderId="63" xfId="0" applyFont="1" applyFill="1" applyBorder="1" applyAlignment="1" applyProtection="1">
      <alignment horizontal="left" vertical="center" wrapText="1"/>
    </xf>
    <xf numFmtId="0" fontId="20" fillId="10" borderId="64" xfId="0" applyFont="1" applyFill="1" applyBorder="1" applyAlignment="1" applyProtection="1">
      <alignment horizontal="left" vertical="center" wrapText="1"/>
    </xf>
    <xf numFmtId="164" fontId="23" fillId="4" borderId="70" xfId="0" applyNumberFormat="1" applyFont="1" applyFill="1" applyBorder="1" applyAlignment="1" applyProtection="1">
      <alignment horizontal="center" vertical="center"/>
      <protection locked="0"/>
    </xf>
    <xf numFmtId="164" fontId="23" fillId="4" borderId="66" xfId="0" applyNumberFormat="1" applyFont="1" applyFill="1" applyBorder="1" applyAlignment="1" applyProtection="1">
      <alignment horizontal="center" vertical="center"/>
      <protection locked="0"/>
    </xf>
    <xf numFmtId="164" fontId="23" fillId="4" borderId="67" xfId="0" applyNumberFormat="1" applyFont="1" applyFill="1" applyBorder="1" applyAlignment="1" applyProtection="1">
      <alignment horizontal="center" vertical="center"/>
      <protection locked="0"/>
    </xf>
    <xf numFmtId="2" fontId="2" fillId="4" borderId="36" xfId="0" applyNumberFormat="1" applyFont="1" applyFill="1" applyBorder="1" applyAlignment="1" applyProtection="1">
      <alignment horizontal="left" vertical="center"/>
      <protection locked="0"/>
    </xf>
    <xf numFmtId="2" fontId="2" fillId="4" borderId="22" xfId="0" applyNumberFormat="1" applyFont="1" applyFill="1" applyBorder="1" applyAlignment="1" applyProtection="1">
      <alignment horizontal="left" vertical="center"/>
      <protection locked="0"/>
    </xf>
    <xf numFmtId="0" fontId="2" fillId="4" borderId="52" xfId="0" applyFont="1" applyFill="1" applyBorder="1" applyAlignment="1" applyProtection="1">
      <alignment horizontal="left" vertical="center"/>
      <protection locked="0"/>
    </xf>
    <xf numFmtId="0" fontId="21" fillId="8" borderId="5" xfId="0" applyFont="1" applyFill="1" applyBorder="1" applyAlignment="1" applyProtection="1">
      <alignment horizontal="left" vertical="center"/>
    </xf>
    <xf numFmtId="0" fontId="21" fillId="8" borderId="9" xfId="0" applyFont="1" applyFill="1" applyBorder="1" applyAlignment="1" applyProtection="1">
      <alignment horizontal="left" vertical="center"/>
    </xf>
    <xf numFmtId="0" fontId="21" fillId="8" borderId="13" xfId="0" applyFont="1" applyFill="1" applyBorder="1" applyAlignment="1" applyProtection="1">
      <alignment horizontal="left" vertical="center"/>
    </xf>
    <xf numFmtId="0" fontId="21" fillId="8" borderId="8" xfId="0" applyFont="1" applyFill="1" applyBorder="1" applyAlignment="1" applyProtection="1">
      <alignment horizontal="left" vertical="center"/>
    </xf>
    <xf numFmtId="0" fontId="40" fillId="4" borderId="0" xfId="1"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center"/>
    </xf>
    <xf numFmtId="14" fontId="10" fillId="0" borderId="0" xfId="0" applyNumberFormat="1" applyFont="1" applyFill="1" applyBorder="1" applyAlignment="1" applyProtection="1">
      <alignment horizontal="left" vertical="center"/>
    </xf>
    <xf numFmtId="0" fontId="10" fillId="0" borderId="0" xfId="0" applyFont="1" applyFill="1" applyBorder="1" applyAlignment="1" applyProtection="1">
      <alignment horizontal="left" vertical="center" wrapText="1"/>
    </xf>
    <xf numFmtId="49" fontId="10" fillId="0" borderId="0" xfId="0" applyNumberFormat="1" applyFont="1" applyFill="1" applyBorder="1" applyAlignment="1" applyProtection="1">
      <alignment horizontal="left" vertical="center"/>
    </xf>
    <xf numFmtId="1" fontId="10" fillId="0" borderId="0" xfId="0" applyNumberFormat="1"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0" fontId="8" fillId="0" borderId="0" xfId="0" applyFont="1" applyFill="1" applyBorder="1" applyAlignment="1" applyProtection="1">
      <alignment vertical="center" wrapText="1"/>
    </xf>
  </cellXfs>
  <cellStyles count="2">
    <cellStyle name="Link" xfId="1"/>
    <cellStyle name="Standard" xfId="0" builtinId="0"/>
  </cellStyles>
  <dxfs count="1">
    <dxf>
      <fill>
        <patternFill>
          <bgColor rgb="FFFFC000"/>
        </patternFill>
      </fill>
    </dxf>
  </dxfs>
  <tableStyles count="0" defaultTableStyle="TableStyleMedium2" defaultPivotStyle="PivotStyleLight16"/>
  <colors>
    <mruColors>
      <color rgb="FFEAF0F6"/>
      <color rgb="FFE8E8E8"/>
      <color rgb="FF83A343"/>
      <color rgb="FF4067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uni-ulm.de/en/nawi/master/ps/physics/appl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A72"/>
  <sheetViews>
    <sheetView showGridLines="0" tabSelected="1" view="pageLayout" zoomScale="70" zoomScaleNormal="70" zoomScaleSheetLayoutView="50" zoomScalePageLayoutView="70" workbookViewId="0">
      <selection activeCell="C13" sqref="C13:E14"/>
    </sheetView>
  </sheetViews>
  <sheetFormatPr baseColWidth="10" defaultColWidth="11.42578125" defaultRowHeight="15" customHeight="1" x14ac:dyDescent="0.25"/>
  <cols>
    <col min="1" max="1" width="3.5703125" style="1" customWidth="1"/>
    <col min="2" max="2" width="35" style="1" customWidth="1"/>
    <col min="3" max="3" width="28.7109375" style="4" customWidth="1"/>
    <col min="4" max="4" width="31.7109375" style="4" customWidth="1"/>
    <col min="5" max="5" width="27" style="4" customWidth="1"/>
    <col min="6" max="6" width="2.28515625" style="24" customWidth="1"/>
    <col min="7" max="7" width="2.28515625" style="4" customWidth="1"/>
    <col min="8" max="8" width="6.140625" style="1" customWidth="1"/>
    <col min="9" max="9" width="42.28515625" style="1" customWidth="1"/>
    <col min="10" max="10" width="5.5703125" style="5" customWidth="1"/>
    <col min="11" max="11" width="10.7109375" style="6" customWidth="1"/>
    <col min="12" max="12" width="9.28515625" style="4" customWidth="1"/>
    <col min="13" max="13" width="15.7109375" style="4" customWidth="1"/>
    <col min="14" max="14" width="12.5703125" style="4" customWidth="1"/>
    <col min="15" max="15" width="9.140625" style="4" customWidth="1"/>
    <col min="16" max="16" width="2.5703125" style="1" customWidth="1"/>
    <col min="17" max="17" width="2.28515625" style="1" customWidth="1"/>
    <col min="18" max="18" width="7" style="5" customWidth="1"/>
    <col min="19" max="19" width="28.7109375" style="6" customWidth="1"/>
    <col min="20" max="20" width="25.42578125" style="4" customWidth="1"/>
    <col min="21" max="21" width="10.140625" style="4" customWidth="1"/>
    <col min="22" max="22" width="13.42578125" style="4" customWidth="1"/>
    <col min="23" max="23" width="19.28515625" style="1" customWidth="1"/>
    <col min="24" max="24" width="16.28515625" style="1" customWidth="1"/>
    <col min="25" max="25" width="10.7109375" style="1" customWidth="1"/>
    <col min="26" max="26" width="4.140625" style="1" customWidth="1"/>
    <col min="27" max="27" width="10.7109375" style="1" customWidth="1"/>
    <col min="28" max="28" width="17.5703125" style="1" customWidth="1"/>
    <col min="29" max="29" width="17.7109375" style="1" customWidth="1"/>
    <col min="30" max="16384" width="11.42578125" style="1"/>
  </cols>
  <sheetData>
    <row r="1" spans="1:27" s="7" customFormat="1" ht="35.25" customHeight="1" x14ac:dyDescent="0.25">
      <c r="A1" s="62"/>
      <c r="B1" s="197"/>
      <c r="C1" s="199" t="s">
        <v>33</v>
      </c>
      <c r="D1" s="200"/>
      <c r="E1" s="201"/>
      <c r="F1" s="12"/>
      <c r="G1" s="12"/>
      <c r="H1" s="64"/>
      <c r="I1" s="49">
        <f>C13</f>
        <v>0</v>
      </c>
      <c r="J1" s="68">
        <f>C15</f>
        <v>0</v>
      </c>
      <c r="K1" s="69"/>
      <c r="L1" s="204"/>
      <c r="M1" s="50" t="s">
        <v>34</v>
      </c>
      <c r="N1" s="51" t="str">
        <f>IF($C$25=0,"0",30/($C$25/($C$23*2)))</f>
        <v>0</v>
      </c>
      <c r="O1" s="52"/>
      <c r="P1" s="12"/>
      <c r="Q1" s="12"/>
      <c r="R1" s="64"/>
      <c r="S1" s="49">
        <f>C13</f>
        <v>0</v>
      </c>
      <c r="T1" s="68">
        <f>C15</f>
        <v>0</v>
      </c>
      <c r="U1" s="69"/>
      <c r="V1" s="69"/>
      <c r="W1" s="50" t="s">
        <v>34</v>
      </c>
      <c r="X1" s="59" t="str">
        <f>IF($C$25=0,"0",30/($C$25/($C$23*2)))</f>
        <v>0</v>
      </c>
      <c r="Y1" s="60"/>
      <c r="Z1" s="29"/>
      <c r="AA1" s="12"/>
    </row>
    <row r="2" spans="1:27" s="2" customFormat="1" ht="43.5" customHeight="1" x14ac:dyDescent="0.5">
      <c r="A2" s="63"/>
      <c r="B2" s="198"/>
      <c r="C2" s="202"/>
      <c r="D2" s="202"/>
      <c r="E2" s="203"/>
      <c r="F2" s="12"/>
      <c r="G2" s="12"/>
      <c r="H2" s="71" t="s">
        <v>35</v>
      </c>
      <c r="I2" s="72"/>
      <c r="J2" s="72"/>
      <c r="K2" s="72"/>
      <c r="L2" s="72"/>
      <c r="M2" s="72"/>
      <c r="N2" s="72"/>
      <c r="O2" s="73"/>
      <c r="P2" s="12"/>
      <c r="Q2" s="12"/>
      <c r="R2" s="71" t="s">
        <v>38</v>
      </c>
      <c r="S2" s="72"/>
      <c r="T2" s="72"/>
      <c r="U2" s="72"/>
      <c r="V2" s="72"/>
      <c r="W2" s="72"/>
      <c r="X2" s="72"/>
      <c r="Y2" s="73"/>
      <c r="Z2" s="30"/>
      <c r="AA2" s="12"/>
    </row>
    <row r="3" spans="1:27" s="2" customFormat="1" ht="19.5" customHeight="1" x14ac:dyDescent="0.5">
      <c r="A3" s="65"/>
      <c r="B3" s="195" t="s">
        <v>31</v>
      </c>
      <c r="C3" s="195"/>
      <c r="D3" s="195"/>
      <c r="E3" s="196"/>
      <c r="F3" s="13"/>
      <c r="G3" s="13"/>
      <c r="H3" s="74"/>
      <c r="I3" s="75"/>
      <c r="J3" s="75"/>
      <c r="K3" s="75"/>
      <c r="L3" s="75"/>
      <c r="M3" s="75"/>
      <c r="N3" s="75"/>
      <c r="O3" s="76"/>
      <c r="P3" s="13"/>
      <c r="Q3" s="13"/>
      <c r="R3" s="74"/>
      <c r="S3" s="75"/>
      <c r="T3" s="75"/>
      <c r="U3" s="75"/>
      <c r="V3" s="75"/>
      <c r="W3" s="75"/>
      <c r="X3" s="75"/>
      <c r="Y3" s="76"/>
      <c r="Z3" s="31"/>
      <c r="AA3" s="13"/>
    </row>
    <row r="4" spans="1:27" s="2" customFormat="1" ht="16.5" customHeight="1" x14ac:dyDescent="0.5">
      <c r="A4" s="65"/>
      <c r="B4" s="195"/>
      <c r="C4" s="195"/>
      <c r="D4" s="195"/>
      <c r="E4" s="196"/>
      <c r="F4" s="255"/>
      <c r="G4" s="14"/>
      <c r="H4" s="74"/>
      <c r="I4" s="75"/>
      <c r="J4" s="75"/>
      <c r="K4" s="75"/>
      <c r="L4" s="75"/>
      <c r="M4" s="75"/>
      <c r="N4" s="75"/>
      <c r="O4" s="76"/>
      <c r="P4" s="14"/>
      <c r="Q4" s="14"/>
      <c r="R4" s="74"/>
      <c r="S4" s="75"/>
      <c r="T4" s="75"/>
      <c r="U4" s="75"/>
      <c r="V4" s="75"/>
      <c r="W4" s="75"/>
      <c r="X4" s="75"/>
      <c r="Y4" s="76"/>
      <c r="Z4" s="32"/>
      <c r="AA4" s="14"/>
    </row>
    <row r="5" spans="1:27" ht="24.75" customHeight="1" x14ac:dyDescent="0.25">
      <c r="A5" s="65"/>
      <c r="B5" s="195"/>
      <c r="C5" s="195"/>
      <c r="D5" s="195"/>
      <c r="E5" s="196"/>
      <c r="F5" s="255"/>
      <c r="G5" s="14"/>
      <c r="H5" s="77"/>
      <c r="I5" s="78"/>
      <c r="J5" s="78"/>
      <c r="K5" s="78"/>
      <c r="L5" s="78"/>
      <c r="M5" s="78"/>
      <c r="N5" s="78"/>
      <c r="O5" s="79"/>
      <c r="P5" s="14"/>
      <c r="Q5" s="14"/>
      <c r="R5" s="77"/>
      <c r="S5" s="78"/>
      <c r="T5" s="78"/>
      <c r="U5" s="78"/>
      <c r="V5" s="78"/>
      <c r="W5" s="78"/>
      <c r="X5" s="78"/>
      <c r="Y5" s="79"/>
      <c r="Z5" s="33"/>
      <c r="AA5" s="14"/>
    </row>
    <row r="6" spans="1:27" ht="18.75" customHeight="1" x14ac:dyDescent="0.5">
      <c r="A6" s="2"/>
      <c r="B6" s="37" t="s">
        <v>22</v>
      </c>
      <c r="C6" s="27"/>
      <c r="D6" s="27"/>
      <c r="E6" s="38"/>
      <c r="F6" s="255"/>
      <c r="G6" s="14"/>
      <c r="H6" s="80"/>
      <c r="I6" s="82" t="s">
        <v>5</v>
      </c>
      <c r="J6" s="83"/>
      <c r="K6" s="182"/>
      <c r="L6" s="184" t="s">
        <v>4</v>
      </c>
      <c r="M6" s="184" t="s">
        <v>6</v>
      </c>
      <c r="N6" s="205" t="s">
        <v>1</v>
      </c>
      <c r="O6" s="184" t="s">
        <v>2</v>
      </c>
      <c r="P6" s="14"/>
      <c r="Q6" s="14"/>
      <c r="R6" s="80"/>
      <c r="S6" s="82" t="s">
        <v>5</v>
      </c>
      <c r="T6" s="83"/>
      <c r="U6" s="182"/>
      <c r="V6" s="184" t="s">
        <v>4</v>
      </c>
      <c r="W6" s="184" t="s">
        <v>6</v>
      </c>
      <c r="X6" s="205" t="s">
        <v>1</v>
      </c>
      <c r="Y6" s="184" t="s">
        <v>2</v>
      </c>
      <c r="Z6" s="33"/>
      <c r="AA6" s="14"/>
    </row>
    <row r="7" spans="1:27" s="2" customFormat="1" ht="18.75" customHeight="1" x14ac:dyDescent="0.5">
      <c r="B7" s="36" t="s">
        <v>19</v>
      </c>
      <c r="C7" s="27"/>
      <c r="D7" s="27"/>
      <c r="E7" s="38"/>
      <c r="F7" s="255"/>
      <c r="G7" s="14"/>
      <c r="H7" s="81"/>
      <c r="I7" s="84"/>
      <c r="J7" s="85"/>
      <c r="K7" s="183"/>
      <c r="L7" s="185"/>
      <c r="M7" s="185"/>
      <c r="N7" s="206"/>
      <c r="O7" s="185"/>
      <c r="P7" s="14"/>
      <c r="Q7" s="14"/>
      <c r="R7" s="81"/>
      <c r="S7" s="84"/>
      <c r="T7" s="85"/>
      <c r="U7" s="183"/>
      <c r="V7" s="185"/>
      <c r="W7" s="185"/>
      <c r="X7" s="206"/>
      <c r="Y7" s="185"/>
      <c r="Z7" s="33"/>
      <c r="AA7" s="14"/>
    </row>
    <row r="8" spans="1:27" s="2" customFormat="1" ht="18.75" customHeight="1" x14ac:dyDescent="0.5">
      <c r="B8" s="36" t="s">
        <v>20</v>
      </c>
      <c r="C8" s="27"/>
      <c r="D8" s="27"/>
      <c r="E8" s="38"/>
      <c r="F8" s="255"/>
      <c r="G8" s="14"/>
      <c r="H8" s="61">
        <v>1</v>
      </c>
      <c r="I8" s="102"/>
      <c r="J8" s="102"/>
      <c r="K8" s="58" t="str">
        <f t="shared" ref="K8:K22" si="0">IF(I8&lt;&gt;0,1,"")</f>
        <v/>
      </c>
      <c r="L8" s="9"/>
      <c r="M8" s="9"/>
      <c r="N8" s="57" t="str">
        <f t="shared" ref="N8:N22" si="1">IF(L8*M8=0,"",L8*M8)</f>
        <v/>
      </c>
      <c r="O8" s="93"/>
      <c r="P8" s="14"/>
      <c r="Q8" s="14"/>
      <c r="R8" s="61">
        <v>1</v>
      </c>
      <c r="S8" s="70"/>
      <c r="T8" s="70"/>
      <c r="U8" s="58" t="str">
        <f t="shared" ref="U8:U22" si="2">IF(S8&lt;&gt;0,1,"")</f>
        <v/>
      </c>
      <c r="V8" s="9"/>
      <c r="W8" s="9"/>
      <c r="X8" s="57" t="str">
        <f t="shared" ref="X8:X22" si="3">IF(V8*W8=0,"",V8*W8)</f>
        <v/>
      </c>
      <c r="Y8" s="93"/>
      <c r="Z8" s="33"/>
      <c r="AA8" s="14"/>
    </row>
    <row r="9" spans="1:27" s="2" customFormat="1" ht="17.25" customHeight="1" x14ac:dyDescent="0.5">
      <c r="B9" s="36" t="s">
        <v>44</v>
      </c>
      <c r="C9" s="27"/>
      <c r="D9" s="27"/>
      <c r="E9" s="38"/>
      <c r="F9" s="256"/>
      <c r="G9" s="15"/>
      <c r="H9" s="61">
        <v>2</v>
      </c>
      <c r="I9" s="102"/>
      <c r="J9" s="102"/>
      <c r="K9" s="58" t="str">
        <f t="shared" si="0"/>
        <v/>
      </c>
      <c r="L9" s="9"/>
      <c r="M9" s="9"/>
      <c r="N9" s="57" t="str">
        <f t="shared" si="1"/>
        <v/>
      </c>
      <c r="O9" s="94"/>
      <c r="P9" s="15"/>
      <c r="Q9" s="15"/>
      <c r="R9" s="61">
        <v>2</v>
      </c>
      <c r="S9" s="70"/>
      <c r="T9" s="70"/>
      <c r="U9" s="58" t="str">
        <f t="shared" si="2"/>
        <v/>
      </c>
      <c r="V9" s="9"/>
      <c r="W9" s="9"/>
      <c r="X9" s="57" t="str">
        <f t="shared" si="3"/>
        <v/>
      </c>
      <c r="Y9" s="94"/>
      <c r="Z9" s="33"/>
      <c r="AA9" s="15"/>
    </row>
    <row r="10" spans="1:27" s="3" customFormat="1" ht="19.5" customHeight="1" x14ac:dyDescent="0.3">
      <c r="B10" s="39" t="s">
        <v>46</v>
      </c>
      <c r="C10" s="39"/>
      <c r="D10" s="39"/>
      <c r="E10" s="44"/>
      <c r="F10" s="256"/>
      <c r="G10" s="15"/>
      <c r="H10" s="61">
        <v>3</v>
      </c>
      <c r="I10" s="102"/>
      <c r="J10" s="102"/>
      <c r="K10" s="58" t="str">
        <f t="shared" si="0"/>
        <v/>
      </c>
      <c r="L10" s="9"/>
      <c r="M10" s="9"/>
      <c r="N10" s="57" t="str">
        <f t="shared" si="1"/>
        <v/>
      </c>
      <c r="O10" s="94"/>
      <c r="P10" s="15"/>
      <c r="Q10" s="15"/>
      <c r="R10" s="61">
        <v>3</v>
      </c>
      <c r="S10" s="70"/>
      <c r="T10" s="70"/>
      <c r="U10" s="58" t="str">
        <f t="shared" si="2"/>
        <v/>
      </c>
      <c r="V10" s="9"/>
      <c r="W10" s="9"/>
      <c r="X10" s="57" t="str">
        <f t="shared" si="3"/>
        <v/>
      </c>
      <c r="Y10" s="94"/>
      <c r="Z10" s="33"/>
      <c r="AA10" s="15"/>
    </row>
    <row r="11" spans="1:27" ht="18" customHeight="1" x14ac:dyDescent="0.3">
      <c r="A11" s="3"/>
      <c r="B11" s="67" t="s">
        <v>47</v>
      </c>
      <c r="C11" s="254" t="s">
        <v>45</v>
      </c>
      <c r="D11" s="254"/>
      <c r="E11" s="40"/>
      <c r="F11" s="255"/>
      <c r="G11" s="14"/>
      <c r="H11" s="61">
        <v>4</v>
      </c>
      <c r="I11" s="102"/>
      <c r="J11" s="102"/>
      <c r="K11" s="58" t="str">
        <f t="shared" si="0"/>
        <v/>
      </c>
      <c r="L11" s="9"/>
      <c r="M11" s="9"/>
      <c r="N11" s="57" t="str">
        <f t="shared" si="1"/>
        <v/>
      </c>
      <c r="O11" s="94"/>
      <c r="P11" s="14"/>
      <c r="Q11" s="14"/>
      <c r="R11" s="61">
        <v>4</v>
      </c>
      <c r="S11" s="70"/>
      <c r="T11" s="70"/>
      <c r="U11" s="58" t="str">
        <f t="shared" si="2"/>
        <v/>
      </c>
      <c r="V11" s="9"/>
      <c r="W11" s="9"/>
      <c r="X11" s="57" t="str">
        <f t="shared" si="3"/>
        <v/>
      </c>
      <c r="Y11" s="94"/>
      <c r="Z11" s="33"/>
      <c r="AA11" s="14"/>
    </row>
    <row r="12" spans="1:27" ht="18" customHeight="1" x14ac:dyDescent="0.25">
      <c r="A12" s="41"/>
      <c r="B12" s="39" t="s">
        <v>21</v>
      </c>
      <c r="C12" s="66" t="s">
        <v>32</v>
      </c>
      <c r="D12" s="42"/>
      <c r="E12" s="43"/>
      <c r="F12" s="255"/>
      <c r="G12" s="14"/>
      <c r="H12" s="61">
        <v>5</v>
      </c>
      <c r="I12" s="102"/>
      <c r="J12" s="102"/>
      <c r="K12" s="58" t="str">
        <f t="shared" si="0"/>
        <v/>
      </c>
      <c r="L12" s="9"/>
      <c r="M12" s="9"/>
      <c r="N12" s="57" t="str">
        <f t="shared" si="1"/>
        <v/>
      </c>
      <c r="O12" s="94"/>
      <c r="P12" s="14"/>
      <c r="Q12" s="14"/>
      <c r="R12" s="61">
        <v>5</v>
      </c>
      <c r="S12" s="70"/>
      <c r="T12" s="70"/>
      <c r="U12" s="58" t="str">
        <f t="shared" si="2"/>
        <v/>
      </c>
      <c r="V12" s="9"/>
      <c r="W12" s="9"/>
      <c r="X12" s="57" t="str">
        <f t="shared" si="3"/>
        <v/>
      </c>
      <c r="Y12" s="94"/>
      <c r="Z12" s="33"/>
      <c r="AA12" s="14"/>
    </row>
    <row r="13" spans="1:27" ht="18" customHeight="1" x14ac:dyDescent="0.25">
      <c r="A13" s="132" t="s">
        <v>3</v>
      </c>
      <c r="B13" s="133"/>
      <c r="C13" s="136"/>
      <c r="D13" s="136"/>
      <c r="E13" s="137"/>
      <c r="F13" s="13"/>
      <c r="G13" s="13"/>
      <c r="H13" s="61">
        <v>6</v>
      </c>
      <c r="I13" s="102"/>
      <c r="J13" s="102"/>
      <c r="K13" s="58" t="str">
        <f t="shared" si="0"/>
        <v/>
      </c>
      <c r="L13" s="9"/>
      <c r="M13" s="9"/>
      <c r="N13" s="57" t="str">
        <f t="shared" si="1"/>
        <v/>
      </c>
      <c r="O13" s="94"/>
      <c r="P13" s="13"/>
      <c r="Q13" s="13"/>
      <c r="R13" s="61">
        <v>6</v>
      </c>
      <c r="S13" s="70"/>
      <c r="T13" s="70"/>
      <c r="U13" s="58" t="str">
        <f t="shared" si="2"/>
        <v/>
      </c>
      <c r="V13" s="9"/>
      <c r="W13" s="9"/>
      <c r="X13" s="57" t="str">
        <f t="shared" si="3"/>
        <v/>
      </c>
      <c r="Y13" s="94"/>
      <c r="Z13" s="34"/>
      <c r="AA13" s="13"/>
    </row>
    <row r="14" spans="1:27" ht="18" customHeight="1" x14ac:dyDescent="0.25">
      <c r="A14" s="134"/>
      <c r="B14" s="135"/>
      <c r="C14" s="138"/>
      <c r="D14" s="138"/>
      <c r="E14" s="139"/>
      <c r="F14" s="13"/>
      <c r="G14" s="13"/>
      <c r="H14" s="61">
        <v>7</v>
      </c>
      <c r="I14" s="102"/>
      <c r="J14" s="102"/>
      <c r="K14" s="58" t="str">
        <f t="shared" si="0"/>
        <v/>
      </c>
      <c r="L14" s="9"/>
      <c r="M14" s="9"/>
      <c r="N14" s="57" t="str">
        <f t="shared" si="1"/>
        <v/>
      </c>
      <c r="O14" s="94"/>
      <c r="P14" s="13"/>
      <c r="Q14" s="13"/>
      <c r="R14" s="61">
        <v>7</v>
      </c>
      <c r="S14" s="70"/>
      <c r="T14" s="70"/>
      <c r="U14" s="58" t="str">
        <f t="shared" si="2"/>
        <v/>
      </c>
      <c r="V14" s="9"/>
      <c r="W14" s="9"/>
      <c r="X14" s="57" t="str">
        <f t="shared" si="3"/>
        <v/>
      </c>
      <c r="Y14" s="94"/>
      <c r="Z14" s="34"/>
      <c r="AA14" s="13"/>
    </row>
    <row r="15" spans="1:27" ht="16.5" customHeight="1" x14ac:dyDescent="0.25">
      <c r="A15" s="134" t="s">
        <v>12</v>
      </c>
      <c r="B15" s="135"/>
      <c r="C15" s="146"/>
      <c r="D15" s="146"/>
      <c r="E15" s="147"/>
      <c r="F15" s="257"/>
      <c r="G15" s="16"/>
      <c r="H15" s="61">
        <v>8</v>
      </c>
      <c r="I15" s="102"/>
      <c r="J15" s="102"/>
      <c r="K15" s="58" t="str">
        <f t="shared" si="0"/>
        <v/>
      </c>
      <c r="L15" s="9"/>
      <c r="M15" s="9"/>
      <c r="N15" s="57" t="str">
        <f t="shared" si="1"/>
        <v/>
      </c>
      <c r="O15" s="94"/>
      <c r="P15" s="16"/>
      <c r="Q15" s="16"/>
      <c r="R15" s="61">
        <v>8</v>
      </c>
      <c r="S15" s="70"/>
      <c r="T15" s="70"/>
      <c r="U15" s="58" t="str">
        <f t="shared" si="2"/>
        <v/>
      </c>
      <c r="V15" s="9"/>
      <c r="W15" s="9"/>
      <c r="X15" s="57" t="str">
        <f t="shared" si="3"/>
        <v/>
      </c>
      <c r="Y15" s="94"/>
      <c r="Z15" s="33"/>
      <c r="AA15" s="16"/>
    </row>
    <row r="16" spans="1:27" ht="17.25" customHeight="1" x14ac:dyDescent="0.25">
      <c r="A16" s="134"/>
      <c r="B16" s="135"/>
      <c r="C16" s="146"/>
      <c r="D16" s="146"/>
      <c r="E16" s="147"/>
      <c r="F16" s="257"/>
      <c r="G16" s="16"/>
      <c r="H16" s="61">
        <v>9</v>
      </c>
      <c r="I16" s="102"/>
      <c r="J16" s="102"/>
      <c r="K16" s="58" t="str">
        <f t="shared" si="0"/>
        <v/>
      </c>
      <c r="L16" s="9"/>
      <c r="M16" s="9"/>
      <c r="N16" s="57" t="str">
        <f t="shared" si="1"/>
        <v/>
      </c>
      <c r="O16" s="94"/>
      <c r="P16" s="16"/>
      <c r="Q16" s="16"/>
      <c r="R16" s="61">
        <v>9</v>
      </c>
      <c r="S16" s="70"/>
      <c r="T16" s="70"/>
      <c r="U16" s="58" t="str">
        <f t="shared" si="2"/>
        <v/>
      </c>
      <c r="V16" s="9"/>
      <c r="W16" s="9"/>
      <c r="X16" s="57" t="str">
        <f t="shared" si="3"/>
        <v/>
      </c>
      <c r="Y16" s="94"/>
      <c r="Z16" s="33"/>
      <c r="AA16" s="16"/>
    </row>
    <row r="17" spans="1:27" ht="15.75" customHeight="1" x14ac:dyDescent="0.25">
      <c r="A17" s="134" t="s">
        <v>9</v>
      </c>
      <c r="B17" s="135"/>
      <c r="C17" s="146"/>
      <c r="D17" s="146"/>
      <c r="E17" s="147"/>
      <c r="F17" s="257"/>
      <c r="G17" s="16"/>
      <c r="H17" s="61">
        <v>10</v>
      </c>
      <c r="I17" s="102"/>
      <c r="J17" s="102"/>
      <c r="K17" s="58" t="str">
        <f t="shared" si="0"/>
        <v/>
      </c>
      <c r="L17" s="9"/>
      <c r="M17" s="9"/>
      <c r="N17" s="57" t="str">
        <f t="shared" si="1"/>
        <v/>
      </c>
      <c r="O17" s="94"/>
      <c r="P17" s="16"/>
      <c r="Q17" s="16"/>
      <c r="R17" s="61">
        <v>10</v>
      </c>
      <c r="S17" s="70"/>
      <c r="T17" s="70"/>
      <c r="U17" s="58" t="str">
        <f t="shared" si="2"/>
        <v/>
      </c>
      <c r="V17" s="9"/>
      <c r="W17" s="9"/>
      <c r="X17" s="57" t="str">
        <f t="shared" si="3"/>
        <v/>
      </c>
      <c r="Y17" s="94"/>
      <c r="Z17" s="33"/>
      <c r="AA17" s="16"/>
    </row>
    <row r="18" spans="1:27" ht="18" customHeight="1" x14ac:dyDescent="0.25">
      <c r="A18" s="134"/>
      <c r="B18" s="135"/>
      <c r="C18" s="146"/>
      <c r="D18" s="146"/>
      <c r="E18" s="147"/>
      <c r="F18" s="257"/>
      <c r="G18" s="16"/>
      <c r="H18" s="61">
        <v>11</v>
      </c>
      <c r="I18" s="102"/>
      <c r="J18" s="102"/>
      <c r="K18" s="58" t="str">
        <f t="shared" si="0"/>
        <v/>
      </c>
      <c r="L18" s="9"/>
      <c r="M18" s="9"/>
      <c r="N18" s="57" t="str">
        <f t="shared" si="1"/>
        <v/>
      </c>
      <c r="O18" s="94"/>
      <c r="P18" s="16"/>
      <c r="Q18" s="16"/>
      <c r="R18" s="61">
        <v>11</v>
      </c>
      <c r="S18" s="70"/>
      <c r="T18" s="70"/>
      <c r="U18" s="58" t="str">
        <f t="shared" si="2"/>
        <v/>
      </c>
      <c r="V18" s="9"/>
      <c r="W18" s="9"/>
      <c r="X18" s="57" t="str">
        <f t="shared" si="3"/>
        <v/>
      </c>
      <c r="Y18" s="94"/>
      <c r="Z18" s="33"/>
      <c r="AA18" s="16"/>
    </row>
    <row r="19" spans="1:27" ht="16.5" customHeight="1" x14ac:dyDescent="0.25">
      <c r="A19" s="134" t="s">
        <v>13</v>
      </c>
      <c r="B19" s="135"/>
      <c r="C19" s="148"/>
      <c r="D19" s="148"/>
      <c r="E19" s="149"/>
      <c r="F19" s="257"/>
      <c r="G19" s="16"/>
      <c r="H19" s="61">
        <v>12</v>
      </c>
      <c r="I19" s="102"/>
      <c r="J19" s="102"/>
      <c r="K19" s="58" t="str">
        <f t="shared" si="0"/>
        <v/>
      </c>
      <c r="L19" s="9"/>
      <c r="M19" s="9"/>
      <c r="N19" s="57" t="str">
        <f t="shared" si="1"/>
        <v/>
      </c>
      <c r="O19" s="94"/>
      <c r="P19" s="16"/>
      <c r="Q19" s="16"/>
      <c r="R19" s="61">
        <v>12</v>
      </c>
      <c r="S19" s="70"/>
      <c r="T19" s="70"/>
      <c r="U19" s="58" t="str">
        <f t="shared" si="2"/>
        <v/>
      </c>
      <c r="V19" s="9"/>
      <c r="W19" s="9"/>
      <c r="X19" s="57" t="str">
        <f t="shared" si="3"/>
        <v/>
      </c>
      <c r="Y19" s="94"/>
    </row>
    <row r="20" spans="1:27" ht="18.75" customHeight="1" x14ac:dyDescent="0.25">
      <c r="A20" s="134"/>
      <c r="B20" s="135"/>
      <c r="C20" s="148"/>
      <c r="D20" s="148"/>
      <c r="E20" s="149"/>
      <c r="F20" s="257"/>
      <c r="G20" s="16"/>
      <c r="H20" s="61">
        <v>13</v>
      </c>
      <c r="I20" s="102"/>
      <c r="J20" s="102"/>
      <c r="K20" s="58" t="str">
        <f t="shared" si="0"/>
        <v/>
      </c>
      <c r="L20" s="9"/>
      <c r="M20" s="9"/>
      <c r="N20" s="57" t="str">
        <f t="shared" si="1"/>
        <v/>
      </c>
      <c r="O20" s="94"/>
      <c r="P20" s="16"/>
      <c r="Q20" s="16"/>
      <c r="R20" s="61">
        <v>13</v>
      </c>
      <c r="S20" s="70"/>
      <c r="T20" s="70"/>
      <c r="U20" s="58" t="str">
        <f t="shared" si="2"/>
        <v/>
      </c>
      <c r="V20" s="9"/>
      <c r="W20" s="9"/>
      <c r="X20" s="57" t="str">
        <f t="shared" si="3"/>
        <v/>
      </c>
      <c r="Y20" s="94"/>
    </row>
    <row r="21" spans="1:27" ht="15.75" customHeight="1" x14ac:dyDescent="0.25">
      <c r="A21" s="140" t="s">
        <v>24</v>
      </c>
      <c r="B21" s="141"/>
      <c r="C21" s="141"/>
      <c r="D21" s="141"/>
      <c r="E21" s="142"/>
      <c r="F21" s="258"/>
      <c r="G21" s="17"/>
      <c r="H21" s="61">
        <v>14</v>
      </c>
      <c r="I21" s="102"/>
      <c r="J21" s="102"/>
      <c r="K21" s="58" t="str">
        <f t="shared" si="0"/>
        <v/>
      </c>
      <c r="L21" s="9"/>
      <c r="M21" s="9"/>
      <c r="N21" s="57" t="str">
        <f t="shared" si="1"/>
        <v/>
      </c>
      <c r="O21" s="94"/>
      <c r="P21" s="17"/>
      <c r="Q21" s="17"/>
      <c r="R21" s="61">
        <v>14</v>
      </c>
      <c r="S21" s="70"/>
      <c r="T21" s="70"/>
      <c r="U21" s="58" t="str">
        <f t="shared" si="2"/>
        <v/>
      </c>
      <c r="V21" s="9"/>
      <c r="W21" s="9"/>
      <c r="X21" s="57" t="str">
        <f t="shared" si="3"/>
        <v/>
      </c>
      <c r="Y21" s="94"/>
    </row>
    <row r="22" spans="1:27" ht="18" customHeight="1" x14ac:dyDescent="0.25">
      <c r="A22" s="143"/>
      <c r="B22" s="144"/>
      <c r="C22" s="144"/>
      <c r="D22" s="144"/>
      <c r="E22" s="145"/>
      <c r="F22" s="258"/>
      <c r="G22" s="17"/>
      <c r="H22" s="61">
        <v>15</v>
      </c>
      <c r="I22" s="102"/>
      <c r="J22" s="102"/>
      <c r="K22" s="58" t="str">
        <f t="shared" si="0"/>
        <v/>
      </c>
      <c r="L22" s="9"/>
      <c r="M22" s="9"/>
      <c r="N22" s="57" t="str">
        <f t="shared" si="1"/>
        <v/>
      </c>
      <c r="O22" s="95"/>
      <c r="P22" s="17"/>
      <c r="Q22" s="17"/>
      <c r="R22" s="61">
        <v>15</v>
      </c>
      <c r="S22" s="70"/>
      <c r="T22" s="70"/>
      <c r="U22" s="58" t="str">
        <f t="shared" si="2"/>
        <v/>
      </c>
      <c r="V22" s="9"/>
      <c r="W22" s="9"/>
      <c r="X22" s="57" t="str">
        <f t="shared" si="3"/>
        <v/>
      </c>
      <c r="Y22" s="95"/>
    </row>
    <row r="23" spans="1:27" ht="18" customHeight="1" x14ac:dyDescent="0.35">
      <c r="A23" s="214" t="s">
        <v>25</v>
      </c>
      <c r="B23" s="215"/>
      <c r="C23" s="247"/>
      <c r="D23" s="215" t="s">
        <v>14</v>
      </c>
      <c r="E23" s="249"/>
      <c r="F23" s="255"/>
      <c r="G23" s="14"/>
      <c r="H23" s="118"/>
      <c r="I23" s="53"/>
      <c r="J23" s="54"/>
      <c r="K23" s="120">
        <f>SUM(K8:K22)</f>
        <v>0</v>
      </c>
      <c r="L23" s="119">
        <f>SUM(L8:L22)</f>
        <v>0</v>
      </c>
      <c r="M23" s="123"/>
      <c r="N23" s="119">
        <f>SUM(N8:N22)</f>
        <v>0</v>
      </c>
      <c r="O23" s="88" t="str">
        <f>IF(L23=0,"",N23/L23)</f>
        <v/>
      </c>
      <c r="P23" s="14"/>
      <c r="Q23" s="14"/>
      <c r="R23" s="118"/>
      <c r="S23" s="53"/>
      <c r="T23" s="54"/>
      <c r="U23" s="120">
        <f>SUM(U8:U22)</f>
        <v>0</v>
      </c>
      <c r="V23" s="119">
        <f>SUM(V8:V22)</f>
        <v>0</v>
      </c>
      <c r="W23" s="123"/>
      <c r="X23" s="119">
        <f>SUM(X8:X22)</f>
        <v>0</v>
      </c>
      <c r="Y23" s="88" t="str">
        <f>IF(V23=0,"",X23/V23)</f>
        <v/>
      </c>
    </row>
    <row r="24" spans="1:27" ht="15.75" customHeight="1" x14ac:dyDescent="0.3">
      <c r="A24" s="216"/>
      <c r="B24" s="217"/>
      <c r="C24" s="248"/>
      <c r="D24" s="217"/>
      <c r="E24" s="139"/>
      <c r="F24" s="255"/>
      <c r="G24" s="14"/>
      <c r="H24" s="118"/>
      <c r="I24" s="55"/>
      <c r="J24" s="56"/>
      <c r="K24" s="120"/>
      <c r="L24" s="119"/>
      <c r="M24" s="123"/>
      <c r="N24" s="119"/>
      <c r="O24" s="88"/>
      <c r="P24" s="14"/>
      <c r="Q24" s="14"/>
      <c r="R24" s="118"/>
      <c r="S24" s="55"/>
      <c r="T24" s="56"/>
      <c r="U24" s="120"/>
      <c r="V24" s="119"/>
      <c r="W24" s="123"/>
      <c r="X24" s="119"/>
      <c r="Y24" s="88"/>
    </row>
    <row r="25" spans="1:27" ht="21.75" customHeight="1" x14ac:dyDescent="0.25">
      <c r="A25" s="126" t="s">
        <v>26</v>
      </c>
      <c r="B25" s="127"/>
      <c r="C25" s="150"/>
      <c r="D25" s="151"/>
      <c r="E25" s="152"/>
      <c r="F25" s="259"/>
      <c r="G25" s="18"/>
      <c r="H25" s="71" t="s">
        <v>37</v>
      </c>
      <c r="I25" s="72"/>
      <c r="J25" s="72"/>
      <c r="K25" s="72"/>
      <c r="L25" s="72"/>
      <c r="M25" s="72"/>
      <c r="N25" s="72"/>
      <c r="O25" s="73"/>
      <c r="P25" s="18"/>
      <c r="Q25" s="18"/>
      <c r="R25" s="71" t="s">
        <v>39</v>
      </c>
      <c r="S25" s="72"/>
      <c r="T25" s="72"/>
      <c r="U25" s="72"/>
      <c r="V25" s="72"/>
      <c r="W25" s="72"/>
      <c r="X25" s="72"/>
      <c r="Y25" s="73"/>
    </row>
    <row r="26" spans="1:27" ht="19.5" customHeight="1" x14ac:dyDescent="0.25">
      <c r="A26" s="128"/>
      <c r="B26" s="127"/>
      <c r="C26" s="153"/>
      <c r="D26" s="154"/>
      <c r="E26" s="155"/>
      <c r="F26" s="259"/>
      <c r="G26" s="18"/>
      <c r="H26" s="74"/>
      <c r="I26" s="75"/>
      <c r="J26" s="75"/>
      <c r="K26" s="75"/>
      <c r="L26" s="75"/>
      <c r="M26" s="75"/>
      <c r="N26" s="75"/>
      <c r="O26" s="76"/>
      <c r="P26" s="18"/>
      <c r="Q26" s="18"/>
      <c r="R26" s="74"/>
      <c r="S26" s="75"/>
      <c r="T26" s="75"/>
      <c r="U26" s="75"/>
      <c r="V26" s="75"/>
      <c r="W26" s="75"/>
      <c r="X26" s="75"/>
      <c r="Y26" s="76"/>
    </row>
    <row r="27" spans="1:27" ht="16.5" customHeight="1" x14ac:dyDescent="0.25">
      <c r="A27" s="223" t="s">
        <v>27</v>
      </c>
      <c r="B27" s="224"/>
      <c r="C27" s="224"/>
      <c r="D27" s="224"/>
      <c r="E27" s="225"/>
      <c r="F27" s="259"/>
      <c r="G27" s="18"/>
      <c r="H27" s="74"/>
      <c r="I27" s="75"/>
      <c r="J27" s="75"/>
      <c r="K27" s="75"/>
      <c r="L27" s="75"/>
      <c r="M27" s="75"/>
      <c r="N27" s="75"/>
      <c r="O27" s="76"/>
      <c r="P27" s="18"/>
      <c r="Q27" s="18"/>
      <c r="R27" s="74"/>
      <c r="S27" s="75"/>
      <c r="T27" s="75"/>
      <c r="U27" s="75"/>
      <c r="V27" s="75"/>
      <c r="W27" s="75"/>
      <c r="X27" s="75"/>
      <c r="Y27" s="76"/>
    </row>
    <row r="28" spans="1:27" ht="19.5" customHeight="1" x14ac:dyDescent="0.25">
      <c r="A28" s="226"/>
      <c r="B28" s="227"/>
      <c r="C28" s="227"/>
      <c r="D28" s="227"/>
      <c r="E28" s="228"/>
      <c r="F28" s="255"/>
      <c r="G28" s="14"/>
      <c r="H28" s="77"/>
      <c r="I28" s="78"/>
      <c r="J28" s="78"/>
      <c r="K28" s="78"/>
      <c r="L28" s="78"/>
      <c r="M28" s="78"/>
      <c r="N28" s="78"/>
      <c r="O28" s="79"/>
      <c r="P28" s="14"/>
      <c r="Q28" s="14"/>
      <c r="R28" s="77"/>
      <c r="S28" s="78"/>
      <c r="T28" s="78"/>
      <c r="U28" s="78"/>
      <c r="V28" s="78"/>
      <c r="W28" s="78"/>
      <c r="X28" s="78"/>
      <c r="Y28" s="79"/>
    </row>
    <row r="29" spans="1:27" ht="15" customHeight="1" x14ac:dyDescent="0.25">
      <c r="A29" s="226"/>
      <c r="B29" s="227"/>
      <c r="C29" s="227"/>
      <c r="D29" s="227"/>
      <c r="E29" s="228"/>
      <c r="F29" s="255"/>
      <c r="G29" s="14"/>
      <c r="H29" s="80"/>
      <c r="I29" s="82" t="s">
        <v>5</v>
      </c>
      <c r="J29" s="83"/>
      <c r="K29" s="182"/>
      <c r="L29" s="184" t="s">
        <v>4</v>
      </c>
      <c r="M29" s="184" t="s">
        <v>6</v>
      </c>
      <c r="N29" s="205" t="s">
        <v>1</v>
      </c>
      <c r="O29" s="184" t="s">
        <v>2</v>
      </c>
      <c r="P29" s="14"/>
      <c r="Q29" s="14"/>
      <c r="R29" s="80"/>
      <c r="S29" s="82" t="s">
        <v>5</v>
      </c>
      <c r="T29" s="83"/>
      <c r="U29" s="182"/>
      <c r="V29" s="184" t="s">
        <v>4</v>
      </c>
      <c r="W29" s="184" t="s">
        <v>6</v>
      </c>
      <c r="X29" s="205" t="s">
        <v>1</v>
      </c>
      <c r="Y29" s="184" t="s">
        <v>2</v>
      </c>
    </row>
    <row r="30" spans="1:27" ht="15" customHeight="1" x14ac:dyDescent="0.25">
      <c r="A30" s="226"/>
      <c r="B30" s="227"/>
      <c r="C30" s="227"/>
      <c r="D30" s="227"/>
      <c r="E30" s="228"/>
      <c r="F30" s="13"/>
      <c r="G30" s="13"/>
      <c r="H30" s="81"/>
      <c r="I30" s="84"/>
      <c r="J30" s="85"/>
      <c r="K30" s="183"/>
      <c r="L30" s="185"/>
      <c r="M30" s="185"/>
      <c r="N30" s="206"/>
      <c r="O30" s="185"/>
      <c r="P30" s="13"/>
      <c r="Q30" s="13"/>
      <c r="R30" s="81"/>
      <c r="S30" s="84"/>
      <c r="T30" s="85"/>
      <c r="U30" s="183"/>
      <c r="V30" s="185"/>
      <c r="W30" s="185"/>
      <c r="X30" s="206"/>
      <c r="Y30" s="185"/>
    </row>
    <row r="31" spans="1:27" ht="15" customHeight="1" x14ac:dyDescent="0.25">
      <c r="A31" s="226"/>
      <c r="B31" s="227"/>
      <c r="C31" s="227"/>
      <c r="D31" s="227"/>
      <c r="E31" s="228"/>
      <c r="F31" s="13"/>
      <c r="G31" s="13"/>
      <c r="H31" s="61">
        <v>1</v>
      </c>
      <c r="I31" s="102"/>
      <c r="J31" s="102"/>
      <c r="K31" s="58" t="str">
        <f t="shared" ref="K31:K45" si="4">IF(I31&lt;&gt;0,1,"")</f>
        <v/>
      </c>
      <c r="L31" s="9"/>
      <c r="M31" s="9"/>
      <c r="N31" s="57" t="str">
        <f t="shared" ref="N31:N45" si="5">IF(L31*M31=0,"",L31*M31)</f>
        <v/>
      </c>
      <c r="O31" s="93"/>
      <c r="P31" s="13"/>
      <c r="Q31" s="13"/>
      <c r="R31" s="61">
        <v>1</v>
      </c>
      <c r="S31" s="70"/>
      <c r="T31" s="70"/>
      <c r="U31" s="58" t="str">
        <f t="shared" ref="U31:U68" si="6">IF(S31&lt;&gt;0,1,"")</f>
        <v/>
      </c>
      <c r="V31" s="9"/>
      <c r="W31" s="9"/>
      <c r="X31" s="57" t="str">
        <f t="shared" ref="X31:X68" si="7">IF(V31*W31=0,"",V31*W31)</f>
        <v/>
      </c>
      <c r="Y31" s="93"/>
    </row>
    <row r="32" spans="1:27" ht="15" customHeight="1" x14ac:dyDescent="0.25">
      <c r="A32" s="229"/>
      <c r="B32" s="230"/>
      <c r="C32" s="230"/>
      <c r="D32" s="230"/>
      <c r="E32" s="231"/>
      <c r="F32" s="10"/>
      <c r="G32" s="10"/>
      <c r="H32" s="61">
        <v>2</v>
      </c>
      <c r="I32" s="102"/>
      <c r="J32" s="102"/>
      <c r="K32" s="58" t="str">
        <f t="shared" si="4"/>
        <v/>
      </c>
      <c r="L32" s="9"/>
      <c r="M32" s="9"/>
      <c r="N32" s="57" t="str">
        <f t="shared" si="5"/>
        <v/>
      </c>
      <c r="O32" s="94"/>
      <c r="P32" s="10"/>
      <c r="Q32" s="10"/>
      <c r="R32" s="61">
        <v>2</v>
      </c>
      <c r="S32" s="70"/>
      <c r="T32" s="70"/>
      <c r="U32" s="58" t="str">
        <f t="shared" si="6"/>
        <v/>
      </c>
      <c r="V32" s="9"/>
      <c r="W32" s="9"/>
      <c r="X32" s="57" t="str">
        <f t="shared" si="7"/>
        <v/>
      </c>
      <c r="Y32" s="94"/>
    </row>
    <row r="33" spans="1:27" ht="15" customHeight="1" x14ac:dyDescent="0.25">
      <c r="A33" s="232"/>
      <c r="B33" s="233"/>
      <c r="C33" s="233"/>
      <c r="D33" s="233"/>
      <c r="E33" s="234"/>
      <c r="F33" s="10"/>
      <c r="G33" s="10"/>
      <c r="H33" s="61">
        <v>3</v>
      </c>
      <c r="I33" s="102"/>
      <c r="J33" s="102"/>
      <c r="K33" s="58" t="str">
        <f t="shared" si="4"/>
        <v/>
      </c>
      <c r="L33" s="9"/>
      <c r="M33" s="9"/>
      <c r="N33" s="57" t="str">
        <f t="shared" si="5"/>
        <v/>
      </c>
      <c r="O33" s="94"/>
      <c r="P33" s="10"/>
      <c r="Q33" s="10"/>
      <c r="R33" s="61">
        <v>3</v>
      </c>
      <c r="S33" s="70"/>
      <c r="T33" s="70"/>
      <c r="U33" s="58" t="str">
        <f t="shared" si="6"/>
        <v/>
      </c>
      <c r="V33" s="9"/>
      <c r="W33" s="9"/>
      <c r="X33" s="57" t="str">
        <f t="shared" si="7"/>
        <v/>
      </c>
      <c r="Y33" s="94"/>
    </row>
    <row r="34" spans="1:27" s="2" customFormat="1" ht="15" customHeight="1" x14ac:dyDescent="0.5">
      <c r="A34" s="235"/>
      <c r="B34" s="236"/>
      <c r="C34" s="236"/>
      <c r="D34" s="236"/>
      <c r="E34" s="237"/>
      <c r="F34" s="260"/>
      <c r="G34" s="19"/>
      <c r="H34" s="61">
        <v>4</v>
      </c>
      <c r="I34" s="102"/>
      <c r="J34" s="102"/>
      <c r="K34" s="58" t="str">
        <f t="shared" si="4"/>
        <v/>
      </c>
      <c r="L34" s="9"/>
      <c r="M34" s="9"/>
      <c r="N34" s="57" t="str">
        <f t="shared" si="5"/>
        <v/>
      </c>
      <c r="O34" s="94"/>
      <c r="P34" s="19"/>
      <c r="Q34" s="19"/>
      <c r="R34" s="61">
        <v>4</v>
      </c>
      <c r="S34" s="70"/>
      <c r="T34" s="70"/>
      <c r="U34" s="58" t="str">
        <f t="shared" si="6"/>
        <v/>
      </c>
      <c r="V34" s="9"/>
      <c r="W34" s="9"/>
      <c r="X34" s="57" t="str">
        <f t="shared" si="7"/>
        <v/>
      </c>
      <c r="Y34" s="94"/>
    </row>
    <row r="35" spans="1:27" s="2" customFormat="1" ht="15.75" customHeight="1" x14ac:dyDescent="0.5">
      <c r="A35" s="235"/>
      <c r="B35" s="236"/>
      <c r="C35" s="236"/>
      <c r="D35" s="236"/>
      <c r="E35" s="237"/>
      <c r="F35" s="260"/>
      <c r="G35" s="19"/>
      <c r="H35" s="61">
        <v>5</v>
      </c>
      <c r="I35" s="102"/>
      <c r="J35" s="102"/>
      <c r="K35" s="58" t="str">
        <f t="shared" si="4"/>
        <v/>
      </c>
      <c r="L35" s="9"/>
      <c r="M35" s="9"/>
      <c r="N35" s="57" t="str">
        <f t="shared" si="5"/>
        <v/>
      </c>
      <c r="O35" s="94"/>
      <c r="P35" s="19"/>
      <c r="Q35" s="19"/>
      <c r="R35" s="61">
        <v>5</v>
      </c>
      <c r="S35" s="70"/>
      <c r="T35" s="70"/>
      <c r="U35" s="58" t="str">
        <f t="shared" si="6"/>
        <v/>
      </c>
      <c r="V35" s="9"/>
      <c r="W35" s="9"/>
      <c r="X35" s="57" t="str">
        <f t="shared" si="7"/>
        <v/>
      </c>
      <c r="Y35" s="94"/>
    </row>
    <row r="36" spans="1:27" s="2" customFormat="1" ht="15" customHeight="1" x14ac:dyDescent="0.5">
      <c r="A36" s="238"/>
      <c r="B36" s="239"/>
      <c r="C36" s="239"/>
      <c r="D36" s="239"/>
      <c r="E36" s="240"/>
      <c r="F36" s="20"/>
      <c r="G36" s="20"/>
      <c r="H36" s="61">
        <v>6</v>
      </c>
      <c r="I36" s="102"/>
      <c r="J36" s="102"/>
      <c r="K36" s="58" t="str">
        <f t="shared" si="4"/>
        <v/>
      </c>
      <c r="L36" s="9"/>
      <c r="M36" s="9"/>
      <c r="N36" s="57" t="str">
        <f t="shared" si="5"/>
        <v/>
      </c>
      <c r="O36" s="94"/>
      <c r="P36" s="20"/>
      <c r="Q36" s="20"/>
      <c r="R36" s="61">
        <v>6</v>
      </c>
      <c r="S36" s="70"/>
      <c r="T36" s="70"/>
      <c r="U36" s="58" t="str">
        <f t="shared" si="6"/>
        <v/>
      </c>
      <c r="V36" s="9"/>
      <c r="W36" s="9"/>
      <c r="X36" s="57" t="str">
        <f t="shared" si="7"/>
        <v/>
      </c>
      <c r="Y36" s="94"/>
    </row>
    <row r="37" spans="1:27" s="3" customFormat="1" ht="15" customHeight="1" x14ac:dyDescent="0.4">
      <c r="A37" s="140" t="s">
        <v>28</v>
      </c>
      <c r="B37" s="218"/>
      <c r="C37" s="218"/>
      <c r="D37" s="218"/>
      <c r="E37" s="219"/>
      <c r="F37" s="20"/>
      <c r="G37" s="20"/>
      <c r="H37" s="61">
        <v>7</v>
      </c>
      <c r="I37" s="102"/>
      <c r="J37" s="102"/>
      <c r="K37" s="58" t="str">
        <f t="shared" si="4"/>
        <v/>
      </c>
      <c r="L37" s="9"/>
      <c r="M37" s="9"/>
      <c r="N37" s="57" t="str">
        <f t="shared" si="5"/>
        <v/>
      </c>
      <c r="O37" s="94"/>
      <c r="P37" s="20"/>
      <c r="Q37" s="20"/>
      <c r="R37" s="61">
        <v>7</v>
      </c>
      <c r="S37" s="70"/>
      <c r="T37" s="70"/>
      <c r="U37" s="58" t="str">
        <f t="shared" si="6"/>
        <v/>
      </c>
      <c r="V37" s="9"/>
      <c r="W37" s="9"/>
      <c r="X37" s="57" t="str">
        <f t="shared" si="7"/>
        <v/>
      </c>
      <c r="Y37" s="94"/>
      <c r="Z37" s="30"/>
      <c r="AA37" s="20"/>
    </row>
    <row r="38" spans="1:27" ht="18" customHeight="1" x14ac:dyDescent="0.4">
      <c r="A38" s="220"/>
      <c r="B38" s="221"/>
      <c r="C38" s="221"/>
      <c r="D38" s="221"/>
      <c r="E38" s="222"/>
      <c r="F38" s="13"/>
      <c r="G38" s="13"/>
      <c r="H38" s="61">
        <v>8</v>
      </c>
      <c r="I38" s="102"/>
      <c r="J38" s="102"/>
      <c r="K38" s="58" t="str">
        <f t="shared" si="4"/>
        <v/>
      </c>
      <c r="L38" s="9"/>
      <c r="M38" s="9"/>
      <c r="N38" s="57" t="str">
        <f t="shared" si="5"/>
        <v/>
      </c>
      <c r="O38" s="94"/>
      <c r="P38" s="13"/>
      <c r="Q38" s="13"/>
      <c r="R38" s="61">
        <v>8</v>
      </c>
      <c r="S38" s="70"/>
      <c r="T38" s="70"/>
      <c r="U38" s="58" t="str">
        <f t="shared" si="6"/>
        <v/>
      </c>
      <c r="V38" s="9"/>
      <c r="W38" s="9"/>
      <c r="X38" s="57" t="str">
        <f t="shared" si="7"/>
        <v/>
      </c>
      <c r="Y38" s="94"/>
      <c r="Z38" s="30"/>
      <c r="AA38" s="13"/>
    </row>
    <row r="39" spans="1:27" ht="16.5" customHeight="1" x14ac:dyDescent="0.3">
      <c r="A39" s="156" t="s">
        <v>30</v>
      </c>
      <c r="B39" s="157"/>
      <c r="C39" s="162"/>
      <c r="D39" s="241" t="s">
        <v>29</v>
      </c>
      <c r="E39" s="244"/>
      <c r="F39" s="13"/>
      <c r="G39" s="13"/>
      <c r="H39" s="61">
        <v>9</v>
      </c>
      <c r="I39" s="102"/>
      <c r="J39" s="102"/>
      <c r="K39" s="58" t="str">
        <f t="shared" si="4"/>
        <v/>
      </c>
      <c r="L39" s="9"/>
      <c r="M39" s="9"/>
      <c r="N39" s="57" t="str">
        <f t="shared" si="5"/>
        <v/>
      </c>
      <c r="O39" s="94"/>
      <c r="P39" s="13"/>
      <c r="Q39" s="13"/>
      <c r="R39" s="61">
        <v>9</v>
      </c>
      <c r="S39" s="70"/>
      <c r="T39" s="70"/>
      <c r="U39" s="58" t="str">
        <f t="shared" si="6"/>
        <v/>
      </c>
      <c r="V39" s="9"/>
      <c r="W39" s="9"/>
      <c r="X39" s="57" t="str">
        <f t="shared" si="7"/>
        <v/>
      </c>
      <c r="Y39" s="94"/>
      <c r="Z39" s="31"/>
      <c r="AA39" s="13"/>
    </row>
    <row r="40" spans="1:27" ht="15" customHeight="1" x14ac:dyDescent="0.3">
      <c r="A40" s="158"/>
      <c r="B40" s="159"/>
      <c r="C40" s="163"/>
      <c r="D40" s="242"/>
      <c r="E40" s="245"/>
      <c r="F40" s="10"/>
      <c r="G40" s="11"/>
      <c r="H40" s="61">
        <v>10</v>
      </c>
      <c r="I40" s="102"/>
      <c r="J40" s="102"/>
      <c r="K40" s="58" t="str">
        <f t="shared" si="4"/>
        <v/>
      </c>
      <c r="L40" s="9"/>
      <c r="M40" s="9"/>
      <c r="N40" s="57" t="str">
        <f t="shared" si="5"/>
        <v/>
      </c>
      <c r="O40" s="94"/>
      <c r="P40" s="11"/>
      <c r="Q40" s="11"/>
      <c r="R40" s="61">
        <v>10</v>
      </c>
      <c r="S40" s="70"/>
      <c r="T40" s="70"/>
      <c r="U40" s="58" t="str">
        <f t="shared" si="6"/>
        <v/>
      </c>
      <c r="V40" s="9"/>
      <c r="W40" s="9"/>
      <c r="X40" s="57" t="str">
        <f t="shared" si="7"/>
        <v/>
      </c>
      <c r="Y40" s="94"/>
      <c r="Z40" s="32"/>
      <c r="AA40" s="11"/>
    </row>
    <row r="41" spans="1:27" ht="15" customHeight="1" x14ac:dyDescent="0.3">
      <c r="A41" s="158"/>
      <c r="B41" s="159"/>
      <c r="C41" s="163"/>
      <c r="D41" s="242"/>
      <c r="E41" s="245"/>
      <c r="F41" s="10"/>
      <c r="G41" s="11"/>
      <c r="H41" s="61">
        <v>11</v>
      </c>
      <c r="I41" s="102"/>
      <c r="J41" s="102"/>
      <c r="K41" s="58" t="str">
        <f t="shared" si="4"/>
        <v/>
      </c>
      <c r="L41" s="9"/>
      <c r="M41" s="9"/>
      <c r="N41" s="57" t="str">
        <f t="shared" si="5"/>
        <v/>
      </c>
      <c r="O41" s="94"/>
      <c r="P41" s="11"/>
      <c r="Q41" s="11"/>
      <c r="R41" s="61">
        <v>11</v>
      </c>
      <c r="S41" s="70"/>
      <c r="T41" s="70"/>
      <c r="U41" s="58" t="str">
        <f t="shared" si="6"/>
        <v/>
      </c>
      <c r="V41" s="9"/>
      <c r="W41" s="9"/>
      <c r="X41" s="57" t="str">
        <f t="shared" si="7"/>
        <v/>
      </c>
      <c r="Y41" s="94"/>
      <c r="Z41" s="32"/>
      <c r="AA41" s="11"/>
    </row>
    <row r="42" spans="1:27" ht="15" customHeight="1" x14ac:dyDescent="0.25">
      <c r="A42" s="160"/>
      <c r="B42" s="161"/>
      <c r="C42" s="164"/>
      <c r="D42" s="243"/>
      <c r="E42" s="246"/>
      <c r="F42" s="10"/>
      <c r="G42" s="11"/>
      <c r="H42" s="61">
        <v>12</v>
      </c>
      <c r="I42" s="102"/>
      <c r="J42" s="102"/>
      <c r="K42" s="58" t="str">
        <f t="shared" si="4"/>
        <v/>
      </c>
      <c r="L42" s="9"/>
      <c r="M42" s="9"/>
      <c r="N42" s="57" t="str">
        <f t="shared" si="5"/>
        <v/>
      </c>
      <c r="O42" s="94"/>
      <c r="P42" s="11"/>
      <c r="Q42" s="11"/>
      <c r="R42" s="61">
        <v>12</v>
      </c>
      <c r="S42" s="70"/>
      <c r="T42" s="70"/>
      <c r="U42" s="58" t="str">
        <f t="shared" si="6"/>
        <v/>
      </c>
      <c r="V42" s="9"/>
      <c r="W42" s="9"/>
      <c r="X42" s="57" t="str">
        <f t="shared" si="7"/>
        <v/>
      </c>
      <c r="Y42" s="94"/>
      <c r="Z42" s="33"/>
      <c r="AA42" s="11"/>
    </row>
    <row r="43" spans="1:27" ht="15.75" customHeight="1" x14ac:dyDescent="0.25">
      <c r="A43" s="140" t="s">
        <v>8</v>
      </c>
      <c r="B43" s="218"/>
      <c r="C43" s="218"/>
      <c r="D43" s="218"/>
      <c r="E43" s="219"/>
      <c r="F43" s="10"/>
      <c r="G43" s="11"/>
      <c r="H43" s="61">
        <v>13</v>
      </c>
      <c r="I43" s="102"/>
      <c r="J43" s="102"/>
      <c r="K43" s="58" t="str">
        <f t="shared" si="4"/>
        <v/>
      </c>
      <c r="L43" s="9"/>
      <c r="M43" s="9"/>
      <c r="N43" s="57" t="str">
        <f t="shared" si="5"/>
        <v/>
      </c>
      <c r="O43" s="94"/>
      <c r="P43" s="11"/>
      <c r="Q43" s="11"/>
      <c r="R43" s="61">
        <v>13</v>
      </c>
      <c r="S43" s="70"/>
      <c r="T43" s="70"/>
      <c r="U43" s="58" t="str">
        <f t="shared" si="6"/>
        <v/>
      </c>
      <c r="V43" s="9"/>
      <c r="W43" s="9"/>
      <c r="X43" s="57" t="str">
        <f t="shared" si="7"/>
        <v/>
      </c>
      <c r="Y43" s="94"/>
      <c r="Z43" s="33"/>
      <c r="AA43" s="11"/>
    </row>
    <row r="44" spans="1:27" ht="15" customHeight="1" x14ac:dyDescent="0.25">
      <c r="A44" s="220"/>
      <c r="B44" s="221"/>
      <c r="C44" s="221"/>
      <c r="D44" s="221"/>
      <c r="E44" s="222"/>
      <c r="F44" s="10"/>
      <c r="G44" s="11"/>
      <c r="H44" s="61">
        <v>14</v>
      </c>
      <c r="I44" s="102"/>
      <c r="J44" s="102"/>
      <c r="K44" s="58" t="str">
        <f t="shared" si="4"/>
        <v/>
      </c>
      <c r="L44" s="9"/>
      <c r="M44" s="9"/>
      <c r="N44" s="57" t="str">
        <f t="shared" si="5"/>
        <v/>
      </c>
      <c r="O44" s="94"/>
      <c r="P44" s="11"/>
      <c r="Q44" s="11"/>
      <c r="R44" s="61">
        <v>14</v>
      </c>
      <c r="S44" s="70"/>
      <c r="T44" s="70"/>
      <c r="U44" s="58" t="str">
        <f t="shared" si="6"/>
        <v/>
      </c>
      <c r="V44" s="9"/>
      <c r="W44" s="9"/>
      <c r="X44" s="57" t="str">
        <f t="shared" si="7"/>
        <v/>
      </c>
      <c r="Y44" s="94"/>
      <c r="Z44" s="33"/>
      <c r="AA44" s="11"/>
    </row>
    <row r="45" spans="1:27" ht="15" customHeight="1" x14ac:dyDescent="0.25">
      <c r="A45" s="188" t="s">
        <v>7</v>
      </c>
      <c r="B45" s="189"/>
      <c r="C45" s="190"/>
      <c r="D45" s="180" t="s">
        <v>15</v>
      </c>
      <c r="E45" s="186" t="s">
        <v>6</v>
      </c>
      <c r="F45" s="21"/>
      <c r="G45" s="21"/>
      <c r="H45" s="61">
        <v>15</v>
      </c>
      <c r="I45" s="102"/>
      <c r="J45" s="102"/>
      <c r="K45" s="58" t="str">
        <f t="shared" si="4"/>
        <v/>
      </c>
      <c r="L45" s="9"/>
      <c r="M45" s="9"/>
      <c r="N45" s="57" t="str">
        <f t="shared" si="5"/>
        <v/>
      </c>
      <c r="O45" s="95"/>
      <c r="P45" s="21"/>
      <c r="Q45" s="21"/>
      <c r="R45" s="61">
        <v>15</v>
      </c>
      <c r="S45" s="70"/>
      <c r="T45" s="70"/>
      <c r="U45" s="58" t="str">
        <f t="shared" si="6"/>
        <v/>
      </c>
      <c r="V45" s="9"/>
      <c r="W45" s="9"/>
      <c r="X45" s="57" t="str">
        <f t="shared" si="7"/>
        <v/>
      </c>
      <c r="Y45" s="94"/>
      <c r="Z45" s="33"/>
      <c r="AA45" s="21"/>
    </row>
    <row r="46" spans="1:27" ht="15" customHeight="1" x14ac:dyDescent="0.35">
      <c r="A46" s="191"/>
      <c r="B46" s="192"/>
      <c r="C46" s="193"/>
      <c r="D46" s="181"/>
      <c r="E46" s="187"/>
      <c r="F46" s="21"/>
      <c r="G46" s="21"/>
      <c r="H46" s="118"/>
      <c r="I46" s="53"/>
      <c r="J46" s="54"/>
      <c r="K46" s="120">
        <f>SUM(K31:K45)</f>
        <v>0</v>
      </c>
      <c r="L46" s="119">
        <f>SUM(L31:L45)</f>
        <v>0</v>
      </c>
      <c r="M46" s="123"/>
      <c r="N46" s="119">
        <f>SUM(N31:N45)</f>
        <v>0</v>
      </c>
      <c r="O46" s="88" t="str">
        <f>IF(L46=0,"",N46/L46)</f>
        <v/>
      </c>
      <c r="P46" s="21"/>
      <c r="Q46" s="21"/>
      <c r="R46" s="61">
        <v>16</v>
      </c>
      <c r="S46" s="70"/>
      <c r="T46" s="70"/>
      <c r="U46" s="58" t="str">
        <f t="shared" si="6"/>
        <v/>
      </c>
      <c r="V46" s="9"/>
      <c r="W46" s="9"/>
      <c r="X46" s="57" t="str">
        <f t="shared" si="7"/>
        <v/>
      </c>
      <c r="Y46" s="94"/>
      <c r="Z46" s="33"/>
      <c r="AA46" s="21"/>
    </row>
    <row r="47" spans="1:27" ht="15" customHeight="1" x14ac:dyDescent="0.3">
      <c r="A47" s="165"/>
      <c r="B47" s="166"/>
      <c r="C47" s="167"/>
      <c r="D47" s="174"/>
      <c r="E47" s="177"/>
      <c r="F47" s="22"/>
      <c r="G47" s="22"/>
      <c r="H47" s="118"/>
      <c r="I47" s="55"/>
      <c r="J47" s="56"/>
      <c r="K47" s="120"/>
      <c r="L47" s="119"/>
      <c r="M47" s="123"/>
      <c r="N47" s="119"/>
      <c r="O47" s="88"/>
      <c r="P47" s="22"/>
      <c r="Q47" s="22"/>
      <c r="R47" s="61">
        <v>17</v>
      </c>
      <c r="S47" s="70"/>
      <c r="T47" s="70"/>
      <c r="U47" s="58" t="str">
        <f t="shared" si="6"/>
        <v/>
      </c>
      <c r="V47" s="9"/>
      <c r="W47" s="9"/>
      <c r="X47" s="57" t="str">
        <f t="shared" si="7"/>
        <v/>
      </c>
      <c r="Y47" s="94"/>
      <c r="Z47" s="33"/>
      <c r="AA47" s="22"/>
    </row>
    <row r="48" spans="1:27" ht="15" customHeight="1" x14ac:dyDescent="0.25">
      <c r="A48" s="168"/>
      <c r="B48" s="169"/>
      <c r="C48" s="170"/>
      <c r="D48" s="175"/>
      <c r="E48" s="178"/>
      <c r="F48" s="22"/>
      <c r="G48" s="22"/>
      <c r="H48" s="71" t="s">
        <v>36</v>
      </c>
      <c r="I48" s="72"/>
      <c r="J48" s="72"/>
      <c r="K48" s="72"/>
      <c r="L48" s="72"/>
      <c r="M48" s="72"/>
      <c r="N48" s="72"/>
      <c r="O48" s="73"/>
      <c r="P48" s="22"/>
      <c r="Q48" s="22"/>
      <c r="R48" s="61">
        <v>18</v>
      </c>
      <c r="S48" s="70"/>
      <c r="T48" s="70"/>
      <c r="U48" s="58" t="str">
        <f t="shared" si="6"/>
        <v/>
      </c>
      <c r="V48" s="9"/>
      <c r="W48" s="9"/>
      <c r="X48" s="57" t="str">
        <f t="shared" si="7"/>
        <v/>
      </c>
      <c r="Y48" s="94"/>
      <c r="Z48" s="34"/>
      <c r="AA48" s="22"/>
    </row>
    <row r="49" spans="1:27" ht="15" customHeight="1" x14ac:dyDescent="0.25">
      <c r="A49" s="168"/>
      <c r="B49" s="169"/>
      <c r="C49" s="170"/>
      <c r="D49" s="175"/>
      <c r="E49" s="178"/>
      <c r="F49" s="23"/>
      <c r="G49" s="23"/>
      <c r="H49" s="74"/>
      <c r="I49" s="75"/>
      <c r="J49" s="75"/>
      <c r="K49" s="75"/>
      <c r="L49" s="75"/>
      <c r="M49" s="75"/>
      <c r="N49" s="75"/>
      <c r="O49" s="76"/>
      <c r="P49" s="23"/>
      <c r="Q49" s="23"/>
      <c r="R49" s="61">
        <v>19</v>
      </c>
      <c r="S49" s="70"/>
      <c r="T49" s="70"/>
      <c r="U49" s="58" t="str">
        <f t="shared" si="6"/>
        <v/>
      </c>
      <c r="V49" s="9"/>
      <c r="W49" s="9"/>
      <c r="X49" s="57" t="str">
        <f t="shared" si="7"/>
        <v/>
      </c>
      <c r="Y49" s="94"/>
      <c r="Z49" s="34"/>
      <c r="AA49" s="23"/>
    </row>
    <row r="50" spans="1:27" ht="15" customHeight="1" x14ac:dyDescent="0.25">
      <c r="A50" s="168"/>
      <c r="B50" s="169"/>
      <c r="C50" s="170"/>
      <c r="D50" s="175"/>
      <c r="E50" s="178"/>
      <c r="F50" s="23"/>
      <c r="G50" s="23"/>
      <c r="H50" s="74"/>
      <c r="I50" s="75"/>
      <c r="J50" s="75"/>
      <c r="K50" s="75"/>
      <c r="L50" s="75"/>
      <c r="M50" s="75"/>
      <c r="N50" s="75"/>
      <c r="O50" s="76"/>
      <c r="P50" s="23"/>
      <c r="Q50" s="23"/>
      <c r="R50" s="61">
        <v>20</v>
      </c>
      <c r="S50" s="70"/>
      <c r="T50" s="70"/>
      <c r="U50" s="58" t="str">
        <f t="shared" si="6"/>
        <v/>
      </c>
      <c r="V50" s="9"/>
      <c r="W50" s="9"/>
      <c r="X50" s="57" t="str">
        <f t="shared" si="7"/>
        <v/>
      </c>
      <c r="Y50" s="94"/>
      <c r="Z50" s="33"/>
      <c r="AA50" s="23"/>
    </row>
    <row r="51" spans="1:27" ht="20.25" customHeight="1" x14ac:dyDescent="0.25">
      <c r="A51" s="168"/>
      <c r="B51" s="169"/>
      <c r="C51" s="170"/>
      <c r="D51" s="175"/>
      <c r="E51" s="178"/>
      <c r="F51" s="23"/>
      <c r="G51" s="23"/>
      <c r="H51" s="77"/>
      <c r="I51" s="78"/>
      <c r="J51" s="78"/>
      <c r="K51" s="78"/>
      <c r="L51" s="78"/>
      <c r="M51" s="78"/>
      <c r="N51" s="78"/>
      <c r="O51" s="79"/>
      <c r="P51" s="23"/>
      <c r="Q51" s="23"/>
      <c r="R51" s="61">
        <v>21</v>
      </c>
      <c r="S51" s="70"/>
      <c r="T51" s="70"/>
      <c r="U51" s="58" t="str">
        <f t="shared" si="6"/>
        <v/>
      </c>
      <c r="V51" s="9"/>
      <c r="W51" s="9"/>
      <c r="X51" s="57" t="str">
        <f t="shared" si="7"/>
        <v/>
      </c>
      <c r="Y51" s="94"/>
      <c r="Z51" s="33"/>
      <c r="AA51" s="23"/>
    </row>
    <row r="52" spans="1:27" ht="15.75" customHeight="1" x14ac:dyDescent="0.25">
      <c r="A52" s="168"/>
      <c r="B52" s="169"/>
      <c r="C52" s="170"/>
      <c r="D52" s="175"/>
      <c r="E52" s="178"/>
      <c r="F52" s="23"/>
      <c r="G52" s="23"/>
      <c r="H52" s="80"/>
      <c r="I52" s="82" t="s">
        <v>5</v>
      </c>
      <c r="J52" s="83"/>
      <c r="K52" s="182"/>
      <c r="L52" s="184" t="s">
        <v>4</v>
      </c>
      <c r="M52" s="184" t="s">
        <v>6</v>
      </c>
      <c r="N52" s="205" t="s">
        <v>1</v>
      </c>
      <c r="O52" s="184" t="s">
        <v>2</v>
      </c>
      <c r="P52" s="23"/>
      <c r="Q52" s="23"/>
      <c r="R52" s="61">
        <v>22</v>
      </c>
      <c r="S52" s="70"/>
      <c r="T52" s="70"/>
      <c r="U52" s="58" t="str">
        <f t="shared" si="6"/>
        <v/>
      </c>
      <c r="V52" s="9"/>
      <c r="W52" s="9"/>
      <c r="X52" s="57" t="str">
        <f t="shared" si="7"/>
        <v/>
      </c>
      <c r="Y52" s="94"/>
      <c r="Z52" s="33"/>
      <c r="AA52" s="23"/>
    </row>
    <row r="53" spans="1:27" ht="15.75" customHeight="1" x14ac:dyDescent="0.4">
      <c r="A53" s="171"/>
      <c r="B53" s="172"/>
      <c r="C53" s="173"/>
      <c r="D53" s="176"/>
      <c r="E53" s="179"/>
      <c r="F53" s="23"/>
      <c r="G53" s="23"/>
      <c r="H53" s="81"/>
      <c r="I53" s="84"/>
      <c r="J53" s="85"/>
      <c r="K53" s="183"/>
      <c r="L53" s="185"/>
      <c r="M53" s="185"/>
      <c r="N53" s="206"/>
      <c r="O53" s="185"/>
      <c r="P53" s="23"/>
      <c r="Q53" s="23"/>
      <c r="R53" s="61">
        <v>23</v>
      </c>
      <c r="S53" s="70"/>
      <c r="T53" s="70"/>
      <c r="U53" s="58" t="str">
        <f t="shared" si="6"/>
        <v/>
      </c>
      <c r="V53" s="9"/>
      <c r="W53" s="9"/>
      <c r="X53" s="57" t="str">
        <f t="shared" si="7"/>
        <v/>
      </c>
      <c r="Y53" s="94"/>
      <c r="Z53" s="30"/>
      <c r="AA53" s="23"/>
    </row>
    <row r="54" spans="1:27" ht="17.25" customHeight="1" x14ac:dyDescent="0.4">
      <c r="A54" s="45"/>
      <c r="B54" s="45"/>
      <c r="C54" s="46"/>
      <c r="D54" s="47"/>
      <c r="E54" s="48"/>
      <c r="F54" s="23"/>
      <c r="G54" s="23"/>
      <c r="H54" s="61">
        <v>1</v>
      </c>
      <c r="I54" s="102"/>
      <c r="J54" s="102"/>
      <c r="K54" s="58" t="str">
        <f t="shared" ref="K54:K68" si="8">IF(I54&lt;&gt;0,1,"")</f>
        <v/>
      </c>
      <c r="L54" s="9"/>
      <c r="M54" s="9"/>
      <c r="N54" s="57" t="str">
        <f t="shared" ref="N54:N68" si="9">IF(L54*M54=0,"",L54*M54)</f>
        <v/>
      </c>
      <c r="O54" s="93"/>
      <c r="P54" s="23"/>
      <c r="Q54" s="23"/>
      <c r="R54" s="61">
        <v>24</v>
      </c>
      <c r="S54" s="70"/>
      <c r="T54" s="70"/>
      <c r="U54" s="58" t="str">
        <f t="shared" si="6"/>
        <v/>
      </c>
      <c r="V54" s="9"/>
      <c r="W54" s="9"/>
      <c r="X54" s="57" t="str">
        <f t="shared" si="7"/>
        <v/>
      </c>
      <c r="Y54" s="94"/>
      <c r="Z54" s="30"/>
      <c r="AA54" s="23"/>
    </row>
    <row r="55" spans="1:27" s="8" customFormat="1" ht="15.75" customHeight="1" x14ac:dyDescent="0.3">
      <c r="A55" s="250" t="s">
        <v>10</v>
      </c>
      <c r="B55" s="251"/>
      <c r="C55" s="130" t="s">
        <v>18</v>
      </c>
      <c r="D55" s="130" t="s">
        <v>16</v>
      </c>
      <c r="E55" s="130" t="s">
        <v>23</v>
      </c>
      <c r="F55" s="23"/>
      <c r="G55" s="23"/>
      <c r="H55" s="61">
        <v>2</v>
      </c>
      <c r="I55" s="102"/>
      <c r="J55" s="102"/>
      <c r="K55" s="58" t="str">
        <f t="shared" si="8"/>
        <v/>
      </c>
      <c r="L55" s="9"/>
      <c r="M55" s="9"/>
      <c r="N55" s="57" t="str">
        <f t="shared" si="9"/>
        <v/>
      </c>
      <c r="O55" s="94"/>
      <c r="P55" s="23"/>
      <c r="Q55" s="23"/>
      <c r="R55" s="61">
        <v>25</v>
      </c>
      <c r="S55" s="70"/>
      <c r="T55" s="70"/>
      <c r="U55" s="58" t="str">
        <f t="shared" si="6"/>
        <v/>
      </c>
      <c r="V55" s="9"/>
      <c r="W55" s="9"/>
      <c r="X55" s="57" t="str">
        <f t="shared" si="7"/>
        <v/>
      </c>
      <c r="Y55" s="94"/>
      <c r="Z55" s="31"/>
      <c r="AA55" s="23"/>
    </row>
    <row r="56" spans="1:27" s="8" customFormat="1" ht="15" customHeight="1" x14ac:dyDescent="0.3">
      <c r="A56" s="252"/>
      <c r="B56" s="253"/>
      <c r="C56" s="131"/>
      <c r="D56" s="131"/>
      <c r="E56" s="131"/>
      <c r="F56" s="23"/>
      <c r="G56" s="23"/>
      <c r="H56" s="61">
        <v>3</v>
      </c>
      <c r="I56" s="102"/>
      <c r="J56" s="102"/>
      <c r="K56" s="58" t="str">
        <f t="shared" si="8"/>
        <v/>
      </c>
      <c r="L56" s="9"/>
      <c r="M56" s="9"/>
      <c r="N56" s="57" t="str">
        <f t="shared" si="9"/>
        <v/>
      </c>
      <c r="O56" s="94"/>
      <c r="P56" s="23"/>
      <c r="Q56" s="23"/>
      <c r="R56" s="61">
        <v>26</v>
      </c>
      <c r="S56" s="70"/>
      <c r="T56" s="70"/>
      <c r="U56" s="58" t="str">
        <f t="shared" si="6"/>
        <v/>
      </c>
      <c r="V56" s="9"/>
      <c r="W56" s="9"/>
      <c r="X56" s="57" t="str">
        <f t="shared" si="7"/>
        <v/>
      </c>
      <c r="Y56" s="94"/>
      <c r="Z56" s="32"/>
      <c r="AA56" s="23"/>
    </row>
    <row r="57" spans="1:27" ht="19.5" customHeight="1" x14ac:dyDescent="0.25">
      <c r="A57" s="208" t="s">
        <v>11</v>
      </c>
      <c r="B57" s="209"/>
      <c r="C57" s="212" t="str">
        <f>IF(D47=0,"",D47)</f>
        <v/>
      </c>
      <c r="D57" s="212" t="str">
        <f>IF(E47=0,"",E47)</f>
        <v/>
      </c>
      <c r="E57" s="110" t="str">
        <f>IF(D57="","",(($C$39-D57)/($C$39-$E$39))*3+1)</f>
        <v/>
      </c>
      <c r="F57" s="23"/>
      <c r="G57" s="23"/>
      <c r="H57" s="61">
        <v>4</v>
      </c>
      <c r="I57" s="102"/>
      <c r="J57" s="102"/>
      <c r="K57" s="58" t="str">
        <f t="shared" si="8"/>
        <v/>
      </c>
      <c r="L57" s="9"/>
      <c r="M57" s="9"/>
      <c r="N57" s="57" t="str">
        <f t="shared" si="9"/>
        <v/>
      </c>
      <c r="O57" s="94"/>
      <c r="P57" s="23"/>
      <c r="Q57" s="23"/>
      <c r="R57" s="61">
        <v>27</v>
      </c>
      <c r="S57" s="70"/>
      <c r="T57" s="70"/>
      <c r="U57" s="58" t="str">
        <f t="shared" si="6"/>
        <v/>
      </c>
      <c r="V57" s="9"/>
      <c r="W57" s="9"/>
      <c r="X57" s="57" t="str">
        <f t="shared" si="7"/>
        <v/>
      </c>
      <c r="Y57" s="94"/>
      <c r="Z57" s="33"/>
      <c r="AA57" s="23"/>
    </row>
    <row r="58" spans="1:27" ht="15" customHeight="1" x14ac:dyDescent="0.25">
      <c r="A58" s="210"/>
      <c r="B58" s="211"/>
      <c r="C58" s="213"/>
      <c r="D58" s="213"/>
      <c r="E58" s="111"/>
      <c r="F58" s="23"/>
      <c r="G58" s="23"/>
      <c r="H58" s="61">
        <v>5</v>
      </c>
      <c r="I58" s="102"/>
      <c r="J58" s="102"/>
      <c r="K58" s="58" t="str">
        <f t="shared" si="8"/>
        <v/>
      </c>
      <c r="L58" s="9"/>
      <c r="M58" s="9"/>
      <c r="N58" s="57" t="str">
        <f t="shared" si="9"/>
        <v/>
      </c>
      <c r="O58" s="94"/>
      <c r="P58" s="23"/>
      <c r="Q58" s="23"/>
      <c r="R58" s="61">
        <v>28</v>
      </c>
      <c r="S58" s="70"/>
      <c r="T58" s="70"/>
      <c r="U58" s="58" t="str">
        <f t="shared" si="6"/>
        <v/>
      </c>
      <c r="V58" s="9"/>
      <c r="W58" s="9"/>
      <c r="X58" s="57" t="str">
        <f t="shared" si="7"/>
        <v/>
      </c>
      <c r="Y58" s="94"/>
      <c r="Z58" s="33"/>
      <c r="AA58" s="23"/>
    </row>
    <row r="59" spans="1:27" ht="15" customHeight="1" x14ac:dyDescent="0.25">
      <c r="A59" s="112" t="s">
        <v>17</v>
      </c>
      <c r="B59" s="113"/>
      <c r="C59" s="113"/>
      <c r="D59" s="113"/>
      <c r="E59" s="114"/>
      <c r="F59" s="23"/>
      <c r="G59" s="23"/>
      <c r="H59" s="61">
        <v>6</v>
      </c>
      <c r="I59" s="102"/>
      <c r="J59" s="102"/>
      <c r="K59" s="58" t="str">
        <f t="shared" si="8"/>
        <v/>
      </c>
      <c r="L59" s="9"/>
      <c r="M59" s="9"/>
      <c r="N59" s="57" t="str">
        <f t="shared" si="9"/>
        <v/>
      </c>
      <c r="O59" s="94"/>
      <c r="P59" s="23"/>
      <c r="Q59" s="23"/>
      <c r="R59" s="61">
        <v>29</v>
      </c>
      <c r="S59" s="70"/>
      <c r="T59" s="70"/>
      <c r="U59" s="58" t="str">
        <f t="shared" si="6"/>
        <v/>
      </c>
      <c r="V59" s="9"/>
      <c r="W59" s="9"/>
      <c r="X59" s="57" t="str">
        <f t="shared" si="7"/>
        <v/>
      </c>
      <c r="Y59" s="94"/>
      <c r="Z59" s="33"/>
      <c r="AA59" s="23"/>
    </row>
    <row r="60" spans="1:27" ht="15" customHeight="1" x14ac:dyDescent="0.25">
      <c r="A60" s="115"/>
      <c r="B60" s="116"/>
      <c r="C60" s="116"/>
      <c r="D60" s="116"/>
      <c r="E60" s="117"/>
      <c r="F60" s="23"/>
      <c r="G60" s="23"/>
      <c r="H60" s="61">
        <v>7</v>
      </c>
      <c r="I60" s="102"/>
      <c r="J60" s="102"/>
      <c r="K60" s="58" t="str">
        <f t="shared" si="8"/>
        <v/>
      </c>
      <c r="L60" s="9"/>
      <c r="M60" s="9"/>
      <c r="N60" s="57" t="str">
        <f t="shared" si="9"/>
        <v/>
      </c>
      <c r="O60" s="94"/>
      <c r="P60" s="23"/>
      <c r="Q60" s="23"/>
      <c r="R60" s="61">
        <v>30</v>
      </c>
      <c r="S60" s="70"/>
      <c r="T60" s="70"/>
      <c r="U60" s="58" t="str">
        <f t="shared" si="6"/>
        <v/>
      </c>
      <c r="V60" s="9"/>
      <c r="W60" s="9"/>
      <c r="X60" s="57" t="str">
        <f t="shared" si="7"/>
        <v/>
      </c>
      <c r="Y60" s="94"/>
      <c r="Z60" s="33"/>
      <c r="AA60" s="23"/>
    </row>
    <row r="61" spans="1:27" s="2" customFormat="1" ht="15" customHeight="1" x14ac:dyDescent="0.5">
      <c r="A61" s="124" t="s">
        <v>40</v>
      </c>
      <c r="B61" s="125"/>
      <c r="C61" s="129" t="str">
        <f>IF(L23=0,"",L23)</f>
        <v/>
      </c>
      <c r="D61" s="129" t="str">
        <f>O23</f>
        <v/>
      </c>
      <c r="E61" s="207" t="str">
        <f>IF(D61="","",(($C$39-D61)/($C$39-$E$39))*3+1)</f>
        <v/>
      </c>
      <c r="F61" s="23"/>
      <c r="G61" s="23"/>
      <c r="H61" s="61">
        <v>8</v>
      </c>
      <c r="I61" s="102"/>
      <c r="J61" s="102"/>
      <c r="K61" s="58" t="str">
        <f t="shared" si="8"/>
        <v/>
      </c>
      <c r="L61" s="9"/>
      <c r="M61" s="9"/>
      <c r="N61" s="57" t="str">
        <f t="shared" si="9"/>
        <v/>
      </c>
      <c r="O61" s="94"/>
      <c r="P61" s="23"/>
      <c r="Q61" s="23"/>
      <c r="R61" s="61">
        <v>31</v>
      </c>
      <c r="S61" s="70"/>
      <c r="T61" s="70"/>
      <c r="U61" s="58" t="str">
        <f t="shared" si="6"/>
        <v/>
      </c>
      <c r="V61" s="9"/>
      <c r="W61" s="9"/>
      <c r="X61" s="57" t="str">
        <f t="shared" si="7"/>
        <v/>
      </c>
      <c r="Y61" s="94"/>
      <c r="Z61" s="33"/>
      <c r="AA61" s="23"/>
    </row>
    <row r="62" spans="1:27" s="3" customFormat="1" ht="15" customHeight="1" x14ac:dyDescent="0.3">
      <c r="A62" s="121"/>
      <c r="B62" s="122"/>
      <c r="C62" s="96"/>
      <c r="D62" s="96"/>
      <c r="E62" s="103"/>
      <c r="F62" s="23"/>
      <c r="G62" s="23"/>
      <c r="H62" s="61">
        <v>9</v>
      </c>
      <c r="I62" s="102"/>
      <c r="J62" s="102"/>
      <c r="K62" s="58" t="str">
        <f t="shared" si="8"/>
        <v/>
      </c>
      <c r="L62" s="9"/>
      <c r="M62" s="9"/>
      <c r="N62" s="57" t="str">
        <f t="shared" si="9"/>
        <v/>
      </c>
      <c r="O62" s="94"/>
      <c r="P62" s="23"/>
      <c r="Q62" s="23"/>
      <c r="R62" s="61">
        <v>32</v>
      </c>
      <c r="S62" s="70"/>
      <c r="T62" s="70"/>
      <c r="U62" s="58" t="str">
        <f t="shared" si="6"/>
        <v/>
      </c>
      <c r="V62" s="9"/>
      <c r="W62" s="9"/>
      <c r="X62" s="57" t="str">
        <f t="shared" si="7"/>
        <v/>
      </c>
      <c r="Y62" s="94"/>
      <c r="Z62" s="34"/>
      <c r="AA62" s="23"/>
    </row>
    <row r="63" spans="1:27" ht="15" customHeight="1" x14ac:dyDescent="0.4">
      <c r="A63" s="104" t="s">
        <v>41</v>
      </c>
      <c r="B63" s="105"/>
      <c r="C63" s="108" t="str">
        <f>IF(L46=0,"",L46)</f>
        <v/>
      </c>
      <c r="D63" s="108" t="str">
        <f>O46</f>
        <v/>
      </c>
      <c r="E63" s="109" t="str">
        <f>IF(D63="","",(($C$39-D63)/($C$39-$E$39))*3+1)</f>
        <v/>
      </c>
      <c r="F63" s="23"/>
      <c r="G63" s="23"/>
      <c r="H63" s="61">
        <v>10</v>
      </c>
      <c r="I63" s="102"/>
      <c r="J63" s="102"/>
      <c r="K63" s="58" t="str">
        <f t="shared" si="8"/>
        <v/>
      </c>
      <c r="L63" s="9"/>
      <c r="M63" s="9"/>
      <c r="N63" s="57" t="str">
        <f t="shared" si="9"/>
        <v/>
      </c>
      <c r="O63" s="94"/>
      <c r="P63" s="23"/>
      <c r="Q63" s="23"/>
      <c r="R63" s="61">
        <v>33</v>
      </c>
      <c r="S63" s="70"/>
      <c r="T63" s="70"/>
      <c r="U63" s="58" t="str">
        <f t="shared" si="6"/>
        <v/>
      </c>
      <c r="V63" s="9"/>
      <c r="W63" s="9"/>
      <c r="X63" s="57" t="str">
        <f t="shared" si="7"/>
        <v/>
      </c>
      <c r="Y63" s="94"/>
      <c r="Z63" s="30"/>
      <c r="AA63" s="23"/>
    </row>
    <row r="64" spans="1:27" ht="17.25" customHeight="1" x14ac:dyDescent="0.4">
      <c r="A64" s="106"/>
      <c r="B64" s="107"/>
      <c r="C64" s="108"/>
      <c r="D64" s="108"/>
      <c r="E64" s="109"/>
      <c r="F64" s="23"/>
      <c r="G64" s="23"/>
      <c r="H64" s="61">
        <v>11</v>
      </c>
      <c r="I64" s="102"/>
      <c r="J64" s="102"/>
      <c r="K64" s="58" t="str">
        <f t="shared" si="8"/>
        <v/>
      </c>
      <c r="L64" s="9"/>
      <c r="M64" s="9"/>
      <c r="N64" s="57" t="str">
        <f t="shared" si="9"/>
        <v/>
      </c>
      <c r="O64" s="94"/>
      <c r="P64" s="23"/>
      <c r="Q64" s="23"/>
      <c r="R64" s="61">
        <v>34</v>
      </c>
      <c r="S64" s="70"/>
      <c r="T64" s="70"/>
      <c r="U64" s="58" t="str">
        <f t="shared" si="6"/>
        <v/>
      </c>
      <c r="V64" s="9"/>
      <c r="W64" s="9"/>
      <c r="X64" s="57" t="str">
        <f t="shared" si="7"/>
        <v/>
      </c>
      <c r="Y64" s="94"/>
      <c r="Z64" s="30"/>
      <c r="AA64" s="23"/>
    </row>
    <row r="65" spans="1:27" ht="15" customHeight="1" x14ac:dyDescent="0.25">
      <c r="A65" s="98" t="s">
        <v>42</v>
      </c>
      <c r="B65" s="99"/>
      <c r="C65" s="96" t="str">
        <f>IF(L69=0,"",L69)</f>
        <v/>
      </c>
      <c r="D65" s="96" t="str">
        <f>O69</f>
        <v/>
      </c>
      <c r="E65" s="103" t="str">
        <f>IF(D65="","",(($C$39-D65)/($C$39-$E$39))*3+1)</f>
        <v/>
      </c>
      <c r="F65" s="23"/>
      <c r="G65" s="23"/>
      <c r="H65" s="61">
        <v>12</v>
      </c>
      <c r="I65" s="102"/>
      <c r="J65" s="102"/>
      <c r="K65" s="58" t="str">
        <f t="shared" si="8"/>
        <v/>
      </c>
      <c r="L65" s="9"/>
      <c r="M65" s="9"/>
      <c r="N65" s="57" t="str">
        <f t="shared" si="9"/>
        <v/>
      </c>
      <c r="O65" s="94"/>
      <c r="P65" s="23"/>
      <c r="Q65" s="23"/>
      <c r="R65" s="61">
        <v>35</v>
      </c>
      <c r="S65" s="70"/>
      <c r="T65" s="70"/>
      <c r="U65" s="58" t="str">
        <f t="shared" si="6"/>
        <v/>
      </c>
      <c r="V65" s="9"/>
      <c r="W65" s="9"/>
      <c r="X65" s="57" t="str">
        <f t="shared" si="7"/>
        <v/>
      </c>
      <c r="Y65" s="94"/>
      <c r="Z65" s="35"/>
      <c r="AA65" s="23"/>
    </row>
    <row r="66" spans="1:27" s="2" customFormat="1" ht="15" customHeight="1" x14ac:dyDescent="0.5">
      <c r="A66" s="121"/>
      <c r="B66" s="122"/>
      <c r="C66" s="96"/>
      <c r="D66" s="96"/>
      <c r="E66" s="103"/>
      <c r="F66" s="23"/>
      <c r="G66" s="23"/>
      <c r="H66" s="61">
        <v>13</v>
      </c>
      <c r="I66" s="102"/>
      <c r="J66" s="102"/>
      <c r="K66" s="58" t="str">
        <f t="shared" si="8"/>
        <v/>
      </c>
      <c r="L66" s="9"/>
      <c r="M66" s="9"/>
      <c r="N66" s="57" t="str">
        <f t="shared" si="9"/>
        <v/>
      </c>
      <c r="O66" s="94"/>
      <c r="P66" s="23"/>
      <c r="Q66" s="23"/>
      <c r="R66" s="61">
        <v>36</v>
      </c>
      <c r="S66" s="70"/>
      <c r="T66" s="70"/>
      <c r="U66" s="58" t="str">
        <f t="shared" si="6"/>
        <v/>
      </c>
      <c r="V66" s="9"/>
      <c r="W66" s="9"/>
      <c r="X66" s="57" t="str">
        <f t="shared" si="7"/>
        <v/>
      </c>
      <c r="Y66" s="94"/>
      <c r="Z66" s="33"/>
      <c r="AA66" s="23"/>
    </row>
    <row r="67" spans="1:27" ht="19.5" customHeight="1" x14ac:dyDescent="0.25">
      <c r="A67" s="104" t="s">
        <v>0</v>
      </c>
      <c r="B67" s="105"/>
      <c r="C67" s="108" t="str">
        <f>IF(V23=0,"",V23)</f>
        <v/>
      </c>
      <c r="D67" s="108" t="str">
        <f>Y23</f>
        <v/>
      </c>
      <c r="E67" s="109" t="str">
        <f>IF(D67="","",(($C$39-D67)/($C$39-$E$39))*3+1)</f>
        <v/>
      </c>
      <c r="F67" s="23"/>
      <c r="G67" s="23"/>
      <c r="H67" s="61">
        <v>14</v>
      </c>
      <c r="I67" s="102"/>
      <c r="J67" s="102"/>
      <c r="K67" s="58" t="str">
        <f t="shared" si="8"/>
        <v/>
      </c>
      <c r="L67" s="9"/>
      <c r="M67" s="9"/>
      <c r="N67" s="57" t="str">
        <f t="shared" si="9"/>
        <v/>
      </c>
      <c r="O67" s="94"/>
      <c r="P67" s="23"/>
      <c r="Q67" s="23"/>
      <c r="R67" s="61">
        <v>37</v>
      </c>
      <c r="S67" s="70"/>
      <c r="T67" s="70"/>
      <c r="U67" s="58" t="str">
        <f t="shared" si="6"/>
        <v/>
      </c>
      <c r="V67" s="9"/>
      <c r="W67" s="9"/>
      <c r="X67" s="57" t="str">
        <f t="shared" si="7"/>
        <v/>
      </c>
      <c r="Y67" s="94"/>
      <c r="Z67" s="33"/>
      <c r="AA67" s="23"/>
    </row>
    <row r="68" spans="1:27" ht="15" customHeight="1" x14ac:dyDescent="0.25">
      <c r="A68" s="106"/>
      <c r="B68" s="107"/>
      <c r="C68" s="108"/>
      <c r="D68" s="108"/>
      <c r="E68" s="109"/>
      <c r="F68" s="23"/>
      <c r="G68" s="23"/>
      <c r="H68" s="61">
        <v>15</v>
      </c>
      <c r="I68" s="102"/>
      <c r="J68" s="102"/>
      <c r="K68" s="58" t="str">
        <f t="shared" si="8"/>
        <v/>
      </c>
      <c r="L68" s="9"/>
      <c r="M68" s="9"/>
      <c r="N68" s="57" t="str">
        <f t="shared" si="9"/>
        <v/>
      </c>
      <c r="O68" s="95"/>
      <c r="P68" s="23"/>
      <c r="Q68" s="23"/>
      <c r="R68" s="61">
        <v>38</v>
      </c>
      <c r="S68" s="70"/>
      <c r="T68" s="70"/>
      <c r="U68" s="58" t="str">
        <f t="shared" si="6"/>
        <v/>
      </c>
      <c r="V68" s="9"/>
      <c r="W68" s="9"/>
      <c r="X68" s="57" t="str">
        <f t="shared" si="7"/>
        <v/>
      </c>
      <c r="Y68" s="95"/>
      <c r="Z68" s="33"/>
      <c r="AA68" s="23"/>
    </row>
    <row r="69" spans="1:27" ht="15" customHeight="1" x14ac:dyDescent="0.35">
      <c r="A69" s="98" t="s">
        <v>43</v>
      </c>
      <c r="B69" s="99"/>
      <c r="C69" s="96" t="str">
        <f>IF(V69=0,"",V69)</f>
        <v/>
      </c>
      <c r="D69" s="96" t="str">
        <f>Y69</f>
        <v/>
      </c>
      <c r="E69" s="103" t="str">
        <f>IF(D69="","",(($C$39-D69)/($C$39-$E$39))*3+1)</f>
        <v/>
      </c>
      <c r="F69" s="261"/>
      <c r="G69" s="28"/>
      <c r="H69" s="118"/>
      <c r="I69" s="53"/>
      <c r="J69" s="54"/>
      <c r="K69" s="120">
        <f>SUM(K54:K68)</f>
        <v>0</v>
      </c>
      <c r="L69" s="119">
        <f>SUM(L54:L68)</f>
        <v>0</v>
      </c>
      <c r="M69" s="123"/>
      <c r="N69" s="119">
        <f>SUM(N54:N68)</f>
        <v>0</v>
      </c>
      <c r="O69" s="88" t="str">
        <f>IF(L69=0,"",N69/L69)</f>
        <v/>
      </c>
      <c r="P69" s="28"/>
      <c r="Q69" s="28"/>
      <c r="R69" s="118"/>
      <c r="S69" s="53"/>
      <c r="T69" s="54"/>
      <c r="U69" s="91">
        <f>SUM(U31:U68)</f>
        <v>0</v>
      </c>
      <c r="V69" s="86">
        <f>SUM(V31:V68)</f>
        <v>0</v>
      </c>
      <c r="W69" s="89"/>
      <c r="X69" s="86">
        <f>SUM(X31:X68)</f>
        <v>0</v>
      </c>
      <c r="Y69" s="88" t="str">
        <f>IF(V69=0,"",X69/V69)</f>
        <v/>
      </c>
      <c r="Z69" s="33"/>
      <c r="AA69" s="28"/>
    </row>
    <row r="70" spans="1:27" ht="14.25" customHeight="1" x14ac:dyDescent="0.3">
      <c r="A70" s="100"/>
      <c r="B70" s="101"/>
      <c r="C70" s="97"/>
      <c r="D70" s="97"/>
      <c r="E70" s="194"/>
      <c r="F70" s="261"/>
      <c r="G70" s="28"/>
      <c r="H70" s="118"/>
      <c r="I70" s="55"/>
      <c r="J70" s="56"/>
      <c r="K70" s="120"/>
      <c r="L70" s="119"/>
      <c r="M70" s="123"/>
      <c r="N70" s="119"/>
      <c r="O70" s="88"/>
      <c r="P70" s="28"/>
      <c r="Q70" s="28"/>
      <c r="R70" s="118"/>
      <c r="S70" s="55"/>
      <c r="T70" s="56"/>
      <c r="U70" s="92"/>
      <c r="V70" s="87"/>
      <c r="W70" s="90"/>
      <c r="X70" s="87"/>
      <c r="Y70" s="88"/>
      <c r="Z70" s="33"/>
      <c r="AA70" s="28"/>
    </row>
    <row r="71" spans="1:27" ht="15" customHeight="1" x14ac:dyDescent="0.25">
      <c r="A71" s="25"/>
      <c r="B71" s="25"/>
      <c r="C71" s="26"/>
      <c r="D71" s="26"/>
      <c r="E71" s="26"/>
      <c r="F71" s="261"/>
      <c r="G71" s="28"/>
      <c r="P71" s="28"/>
      <c r="Q71" s="28"/>
      <c r="Z71" s="33"/>
      <c r="AA71" s="28"/>
    </row>
    <row r="72" spans="1:27" ht="15" customHeight="1" x14ac:dyDescent="0.25">
      <c r="A72" s="28"/>
      <c r="B72" s="28"/>
      <c r="C72" s="28"/>
      <c r="D72" s="28"/>
      <c r="E72" s="28"/>
      <c r="F72" s="28"/>
      <c r="G72" s="28"/>
      <c r="P72" s="28"/>
      <c r="Q72" s="28"/>
      <c r="Z72" s="33"/>
      <c r="AA72" s="28"/>
    </row>
  </sheetData>
  <sheetProtection algorithmName="SHA-512" hashValue="zkhkDYdtvOng6FRr2mHJdOlMZa7BoPWLy46kxeqGAua6Cn6ZIMdq6bxga+7cq1/WoXBigHIIecrt/OvMoK1nzA==" saltValue="BJL7oY+UH99IJu9FDYw5yQ==" spinCount="100000" sheet="1" selectLockedCells="1"/>
  <mergeCells count="237">
    <mergeCell ref="R6:R7"/>
    <mergeCell ref="S6:T7"/>
    <mergeCell ref="U6:U7"/>
    <mergeCell ref="V6:V7"/>
    <mergeCell ref="W6:W7"/>
    <mergeCell ref="X6:X7"/>
    <mergeCell ref="Y6:Y7"/>
    <mergeCell ref="R2:Y5"/>
    <mergeCell ref="S16:T16"/>
    <mergeCell ref="Y8:Y22"/>
    <mergeCell ref="S8:T8"/>
    <mergeCell ref="S21:T21"/>
    <mergeCell ref="U29:U30"/>
    <mergeCell ref="V29:V30"/>
    <mergeCell ref="W29:W30"/>
    <mergeCell ref="X29:X30"/>
    <mergeCell ref="Y29:Y30"/>
    <mergeCell ref="S36:T36"/>
    <mergeCell ref="O8:O22"/>
    <mergeCell ref="H25:O28"/>
    <mergeCell ref="H29:H30"/>
    <mergeCell ref="Y23:Y24"/>
    <mergeCell ref="V23:V24"/>
    <mergeCell ref="W23:W24"/>
    <mergeCell ref="I8:J8"/>
    <mergeCell ref="O23:O24"/>
    <mergeCell ref="O31:O45"/>
    <mergeCell ref="S37:T37"/>
    <mergeCell ref="S38:T38"/>
    <mergeCell ref="S39:T39"/>
    <mergeCell ref="S40:T40"/>
    <mergeCell ref="S42:T42"/>
    <mergeCell ref="S45:T45"/>
    <mergeCell ref="S22:T22"/>
    <mergeCell ref="I29:J30"/>
    <mergeCell ref="K29:K30"/>
    <mergeCell ref="A55:B56"/>
    <mergeCell ref="O52:O53"/>
    <mergeCell ref="I15:J15"/>
    <mergeCell ref="I65:J65"/>
    <mergeCell ref="I66:J66"/>
    <mergeCell ref="O54:O68"/>
    <mergeCell ref="C11:D11"/>
    <mergeCell ref="N52:N53"/>
    <mergeCell ref="I54:J54"/>
    <mergeCell ref="L29:L30"/>
    <mergeCell ref="M29:M30"/>
    <mergeCell ref="N29:N30"/>
    <mergeCell ref="O29:O30"/>
    <mergeCell ref="I11:J11"/>
    <mergeCell ref="I12:J12"/>
    <mergeCell ref="I13:J13"/>
    <mergeCell ref="I14:J14"/>
    <mergeCell ref="N69:N70"/>
    <mergeCell ref="H2:O5"/>
    <mergeCell ref="H6:H7"/>
    <mergeCell ref="I6:J7"/>
    <mergeCell ref="K6:K7"/>
    <mergeCell ref="L6:L7"/>
    <mergeCell ref="M6:M7"/>
    <mergeCell ref="N6:N7"/>
    <mergeCell ref="O6:O7"/>
    <mergeCell ref="I37:J37"/>
    <mergeCell ref="O69:O70"/>
    <mergeCell ref="I55:J55"/>
    <mergeCell ref="I9:J9"/>
    <mergeCell ref="I41:J41"/>
    <mergeCell ref="I42:J42"/>
    <mergeCell ref="I35:J35"/>
    <mergeCell ref="I36:J36"/>
    <mergeCell ref="I10:J10"/>
    <mergeCell ref="A45:C46"/>
    <mergeCell ref="E69:E70"/>
    <mergeCell ref="B3:E5"/>
    <mergeCell ref="B1:B2"/>
    <mergeCell ref="C1:E2"/>
    <mergeCell ref="J1:L1"/>
    <mergeCell ref="K69:K70"/>
    <mergeCell ref="L69:L70"/>
    <mergeCell ref="M69:M70"/>
    <mergeCell ref="E61:E62"/>
    <mergeCell ref="D61:D62"/>
    <mergeCell ref="A57:B58"/>
    <mergeCell ref="C57:C58"/>
    <mergeCell ref="D57:D58"/>
    <mergeCell ref="A23:B24"/>
    <mergeCell ref="A43:E44"/>
    <mergeCell ref="A27:E32"/>
    <mergeCell ref="A33:E36"/>
    <mergeCell ref="A37:E38"/>
    <mergeCell ref="D39:D42"/>
    <mergeCell ref="E39:E42"/>
    <mergeCell ref="C23:C24"/>
    <mergeCell ref="D23:D24"/>
    <mergeCell ref="E23:E24"/>
    <mergeCell ref="A39:B42"/>
    <mergeCell ref="C39:C42"/>
    <mergeCell ref="R69:R70"/>
    <mergeCell ref="H48:O51"/>
    <mergeCell ref="A47:C53"/>
    <mergeCell ref="D47:D53"/>
    <mergeCell ref="E47:E53"/>
    <mergeCell ref="H46:H47"/>
    <mergeCell ref="D45:D46"/>
    <mergeCell ref="I56:J56"/>
    <mergeCell ref="O46:O47"/>
    <mergeCell ref="K46:K47"/>
    <mergeCell ref="L46:L47"/>
    <mergeCell ref="M46:M47"/>
    <mergeCell ref="N46:N47"/>
    <mergeCell ref="I45:J45"/>
    <mergeCell ref="K52:K53"/>
    <mergeCell ref="H52:H53"/>
    <mergeCell ref="I52:J53"/>
    <mergeCell ref="L52:L53"/>
    <mergeCell ref="M52:M53"/>
    <mergeCell ref="E55:E56"/>
    <mergeCell ref="C55:C56"/>
    <mergeCell ref="E45:E46"/>
    <mergeCell ref="I44:J44"/>
    <mergeCell ref="A13:B14"/>
    <mergeCell ref="C13:E14"/>
    <mergeCell ref="I16:J16"/>
    <mergeCell ref="I17:J17"/>
    <mergeCell ref="I18:J18"/>
    <mergeCell ref="I19:J19"/>
    <mergeCell ref="I20:J20"/>
    <mergeCell ref="I21:J21"/>
    <mergeCell ref="I22:J22"/>
    <mergeCell ref="A21:E22"/>
    <mergeCell ref="A17:B18"/>
    <mergeCell ref="A19:B20"/>
    <mergeCell ref="A15:B16"/>
    <mergeCell ref="C15:E16"/>
    <mergeCell ref="C17:E18"/>
    <mergeCell ref="C19:E20"/>
    <mergeCell ref="C25:E26"/>
    <mergeCell ref="I38:J38"/>
    <mergeCell ref="I39:J39"/>
    <mergeCell ref="I31:J31"/>
    <mergeCell ref="I32:J32"/>
    <mergeCell ref="I33:J33"/>
    <mergeCell ref="I43:J43"/>
    <mergeCell ref="X23:X24"/>
    <mergeCell ref="U23:U24"/>
    <mergeCell ref="R23:R24"/>
    <mergeCell ref="A67:B68"/>
    <mergeCell ref="D67:D68"/>
    <mergeCell ref="C67:C68"/>
    <mergeCell ref="E67:E68"/>
    <mergeCell ref="S31:T31"/>
    <mergeCell ref="S32:T32"/>
    <mergeCell ref="S55:T55"/>
    <mergeCell ref="S49:T49"/>
    <mergeCell ref="I34:J34"/>
    <mergeCell ref="S66:T66"/>
    <mergeCell ref="A65:B66"/>
    <mergeCell ref="N23:N24"/>
    <mergeCell ref="H23:H24"/>
    <mergeCell ref="M23:M24"/>
    <mergeCell ref="K23:K24"/>
    <mergeCell ref="L23:L24"/>
    <mergeCell ref="A61:B62"/>
    <mergeCell ref="A25:B26"/>
    <mergeCell ref="C61:C62"/>
    <mergeCell ref="I40:J40"/>
    <mergeCell ref="D55:D56"/>
    <mergeCell ref="C69:C70"/>
    <mergeCell ref="A69:B70"/>
    <mergeCell ref="D69:D70"/>
    <mergeCell ref="I57:J57"/>
    <mergeCell ref="I58:J58"/>
    <mergeCell ref="I59:J59"/>
    <mergeCell ref="I67:J67"/>
    <mergeCell ref="I68:J68"/>
    <mergeCell ref="I60:J60"/>
    <mergeCell ref="I61:J61"/>
    <mergeCell ref="E65:E66"/>
    <mergeCell ref="A63:B64"/>
    <mergeCell ref="C63:C64"/>
    <mergeCell ref="E63:E64"/>
    <mergeCell ref="D63:D64"/>
    <mergeCell ref="E57:E58"/>
    <mergeCell ref="A59:E60"/>
    <mergeCell ref="C65:C66"/>
    <mergeCell ref="D65:D66"/>
    <mergeCell ref="H69:H70"/>
    <mergeCell ref="I62:J62"/>
    <mergeCell ref="I63:J63"/>
    <mergeCell ref="I64:J64"/>
    <mergeCell ref="X69:X70"/>
    <mergeCell ref="Y69:Y70"/>
    <mergeCell ref="S68:T68"/>
    <mergeCell ref="S33:T33"/>
    <mergeCell ref="S34:T34"/>
    <mergeCell ref="S67:T67"/>
    <mergeCell ref="V69:V70"/>
    <mergeCell ref="W69:W70"/>
    <mergeCell ref="U69:U70"/>
    <mergeCell ref="S64:T64"/>
    <mergeCell ref="S65:T65"/>
    <mergeCell ref="S46:T46"/>
    <mergeCell ref="Y31:Y68"/>
    <mergeCell ref="S41:T41"/>
    <mergeCell ref="S43:T43"/>
    <mergeCell ref="S44:T44"/>
    <mergeCell ref="S57:T57"/>
    <mergeCell ref="S58:T58"/>
    <mergeCell ref="S59:T59"/>
    <mergeCell ref="S60:T60"/>
    <mergeCell ref="S61:T61"/>
    <mergeCell ref="S62:T62"/>
    <mergeCell ref="S63:T63"/>
    <mergeCell ref="T1:V1"/>
    <mergeCell ref="S47:T47"/>
    <mergeCell ref="S48:T48"/>
    <mergeCell ref="S50:T50"/>
    <mergeCell ref="S56:T56"/>
    <mergeCell ref="S35:T35"/>
    <mergeCell ref="S9:T9"/>
    <mergeCell ref="S10:T10"/>
    <mergeCell ref="S51:T51"/>
    <mergeCell ref="S53:T53"/>
    <mergeCell ref="S54:T54"/>
    <mergeCell ref="S52:T52"/>
    <mergeCell ref="S11:T11"/>
    <mergeCell ref="S12:T12"/>
    <mergeCell ref="S13:T13"/>
    <mergeCell ref="S14:T14"/>
    <mergeCell ref="S15:T15"/>
    <mergeCell ref="S19:T19"/>
    <mergeCell ref="S20:T20"/>
    <mergeCell ref="S17:T17"/>
    <mergeCell ref="S18:T18"/>
    <mergeCell ref="R25:Y28"/>
    <mergeCell ref="R29:R30"/>
    <mergeCell ref="S29:T30"/>
  </mergeCells>
  <conditionalFormatting sqref="A1">
    <cfRule type="expression" dxfId="0" priority="1">
      <formula>CELL("Schutz",A1)=0</formula>
    </cfRule>
  </conditionalFormatting>
  <dataValidations count="2">
    <dataValidation type="decimal" allowBlank="1" showInputMessage="1" showErrorMessage="1" sqref="L31:L45 L8:L22 L54:L68 V8:V22 V31:V68">
      <formula1>0.2</formula1>
      <formula2>100</formula2>
    </dataValidation>
    <dataValidation type="decimal" operator="greaterThanOrEqual" allowBlank="1" showInputMessage="1" showErrorMessage="1" sqref="M31:M45 M8:M22 M54:M68 W8:W22 W31:W68">
      <formula1>1</formula1>
    </dataValidation>
  </dataValidations>
  <hyperlinks>
    <hyperlink ref="C11:D11" r:id="rId1" display="https://www.uni-ulm.de/en/nawi/master/ps/physics/apply/"/>
  </hyperlinks>
  <printOptions horizontalCentered="1" verticalCentered="1"/>
  <pageMargins left="0.31496062992125984" right="0.31496062992125984" top="0.39370078740157483" bottom="0.27559055118110237" header="0.11811023622047245" footer="0.11811023622047245"/>
  <pageSetup paperSize="9" scale="66" fitToWidth="5" orientation="portrait" r:id="rId2"/>
  <headerFooter alignWithMargins="0">
    <oddHeader xml:space="preserve">&amp;R&amp;12updated: &amp;D&amp;K0070C0
</oddHeader>
    <oddFooter>&amp;C&amp;P/&amp;N</oddFooter>
  </headerFooter>
  <colBreaks count="2" manualBreakCount="2">
    <brk id="6" max="70" man="1"/>
    <brk id="16" max="70"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Subject Specific Form</vt:lpstr>
      <vt:lpstr>'Subject Specific Form'!Druckbereich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 - Subject Specific Form</dc:title>
  <dc:creator>Rachele Fermani</dc:creator>
  <cp:lastModifiedBy>Rachele Fermani</cp:lastModifiedBy>
  <cp:lastPrinted>2021-11-18T09:50:01Z</cp:lastPrinted>
  <dcterms:created xsi:type="dcterms:W3CDTF">2013-10-29T16:55:06Z</dcterms:created>
  <dcterms:modified xsi:type="dcterms:W3CDTF">2023-02-15T15:03:05Z</dcterms:modified>
</cp:coreProperties>
</file>