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M_EST_CE\Bewerbungen\2020 Bewerbungen\CE\Winter semester 2020_21\1_Bewerbungsformular\"/>
    </mc:Choice>
  </mc:AlternateContent>
  <bookViews>
    <workbookView xWindow="0" yWindow="0" windowWidth="28800" windowHeight="11775"/>
  </bookViews>
  <sheets>
    <sheet name="CE_Winter_2020" sheetId="1" r:id="rId1"/>
  </sheets>
  <definedNames>
    <definedName name="_xlnm.Print_Area" localSheetId="0">CE_Winter_2020!$A$1:$AC$66</definedName>
  </definedNames>
  <calcPr calcId="162913"/>
</workbook>
</file>

<file path=xl/calcChain.xml><?xml version="1.0" encoding="utf-8"?>
<calcChain xmlns="http://schemas.openxmlformats.org/spreadsheetml/2006/main">
  <c r="C49" i="1" l="1"/>
  <c r="D49" i="1"/>
  <c r="W1" i="1" l="1"/>
  <c r="AA1" i="1"/>
  <c r="X1" i="1"/>
  <c r="J59" i="1" l="1"/>
  <c r="C53" i="1" s="1"/>
  <c r="Q29" i="1"/>
  <c r="Q30" i="1"/>
  <c r="Q31" i="1"/>
  <c r="Q32" i="1"/>
  <c r="T28" i="1"/>
  <c r="L32" i="1" l="1"/>
  <c r="L31" i="1"/>
  <c r="L30" i="1"/>
  <c r="L29" i="1"/>
  <c r="L28" i="1"/>
  <c r="L27" i="1"/>
  <c r="L26" i="1"/>
  <c r="L25" i="1"/>
  <c r="L24" i="1"/>
  <c r="L23" i="1"/>
  <c r="L33" i="1" l="1"/>
  <c r="Y30" i="1" l="1"/>
  <c r="Y31" i="1"/>
  <c r="Y32" i="1"/>
  <c r="Y33" i="1"/>
  <c r="Y34" i="1"/>
  <c r="Y35" i="1"/>
  <c r="Y36" i="1"/>
  <c r="Y37" i="1"/>
  <c r="Y38" i="1"/>
  <c r="Y29" i="1"/>
  <c r="Q52" i="1"/>
  <c r="Q53" i="1"/>
  <c r="Q54" i="1"/>
  <c r="Q55" i="1"/>
  <c r="Q56" i="1"/>
  <c r="Q57" i="1"/>
  <c r="Q58" i="1"/>
  <c r="Q59" i="1"/>
  <c r="Q60" i="1"/>
  <c r="Q51" i="1"/>
  <c r="Q5" i="1"/>
  <c r="Q33" i="1"/>
  <c r="I48" i="1"/>
  <c r="I49" i="1"/>
  <c r="I50" i="1"/>
  <c r="I51" i="1"/>
  <c r="I52" i="1"/>
  <c r="I53" i="1"/>
  <c r="I54" i="1"/>
  <c r="I55" i="1"/>
  <c r="I56" i="1"/>
  <c r="I57" i="1"/>
  <c r="I58" i="1"/>
  <c r="I47" i="1"/>
  <c r="I24" i="1"/>
  <c r="I25" i="1"/>
  <c r="I26" i="1"/>
  <c r="I27" i="1"/>
  <c r="I28" i="1"/>
  <c r="I29" i="1"/>
  <c r="I30" i="1"/>
  <c r="I31" i="1"/>
  <c r="I32" i="1"/>
  <c r="I23" i="1"/>
  <c r="I6" i="1"/>
  <c r="I7" i="1"/>
  <c r="I8" i="1"/>
  <c r="I9" i="1"/>
  <c r="I10" i="1"/>
  <c r="I11" i="1"/>
  <c r="I12" i="1"/>
  <c r="I13" i="1"/>
  <c r="I14" i="1"/>
  <c r="Z15" i="1"/>
  <c r="Z39" i="1"/>
  <c r="C63" i="1" s="1"/>
  <c r="R61" i="1"/>
  <c r="R38" i="1"/>
  <c r="C57" i="1" s="1"/>
  <c r="R15" i="1"/>
  <c r="C55" i="1" s="1"/>
  <c r="J15" i="1"/>
  <c r="J33" i="1"/>
  <c r="C51" i="1" s="1"/>
  <c r="Y39" i="1" l="1"/>
  <c r="C61" i="1"/>
  <c r="C59" i="1"/>
  <c r="Q61" i="1"/>
  <c r="I59" i="1"/>
  <c r="I33" i="1"/>
  <c r="M33" i="1"/>
  <c r="D51" i="1" s="1"/>
  <c r="E51" i="1" s="1"/>
  <c r="AB38" i="1"/>
  <c r="AB37" i="1"/>
  <c r="AB36" i="1"/>
  <c r="AB35" i="1"/>
  <c r="AB34" i="1"/>
  <c r="AB33" i="1"/>
  <c r="AB32" i="1"/>
  <c r="AB31" i="1"/>
  <c r="AB30" i="1"/>
  <c r="AB29" i="1"/>
  <c r="AB14" i="1"/>
  <c r="Y14" i="1"/>
  <c r="AB13" i="1"/>
  <c r="Y13" i="1"/>
  <c r="AB12" i="1"/>
  <c r="Y12" i="1"/>
  <c r="AB11" i="1"/>
  <c r="Y11" i="1"/>
  <c r="AB10" i="1"/>
  <c r="Y10" i="1"/>
  <c r="AB9" i="1"/>
  <c r="Y9" i="1"/>
  <c r="AB8" i="1"/>
  <c r="Y8" i="1"/>
  <c r="AB7" i="1"/>
  <c r="Y7" i="1"/>
  <c r="AB6" i="1"/>
  <c r="Y6" i="1"/>
  <c r="AB5" i="1"/>
  <c r="Y5" i="1"/>
  <c r="L35" i="1"/>
  <c r="AB39" i="1" l="1"/>
  <c r="AC39" i="1" s="1"/>
  <c r="D63" i="1" s="1"/>
  <c r="E63" i="1" s="1"/>
  <c r="AB15" i="1"/>
  <c r="AC15" i="1" s="1"/>
  <c r="D61" i="1" s="1"/>
  <c r="E61" i="1" s="1"/>
  <c r="Y15" i="1"/>
  <c r="Q6" i="1"/>
  <c r="Q7" i="1"/>
  <c r="Q8" i="1"/>
  <c r="Q9" i="1"/>
  <c r="Q10" i="1"/>
  <c r="Q11" i="1"/>
  <c r="Q12" i="1"/>
  <c r="Q13" i="1"/>
  <c r="Q14" i="1"/>
  <c r="Q15" i="1" l="1"/>
  <c r="T37" i="1"/>
  <c r="T36" i="1"/>
  <c r="T35" i="1"/>
  <c r="T34" i="1"/>
  <c r="T33" i="1"/>
  <c r="T32" i="1"/>
  <c r="T31" i="1"/>
  <c r="T30" i="1"/>
  <c r="T29" i="1"/>
  <c r="T60" i="1"/>
  <c r="T59" i="1"/>
  <c r="T58" i="1"/>
  <c r="T57" i="1"/>
  <c r="T56" i="1"/>
  <c r="T55" i="1"/>
  <c r="T54" i="1"/>
  <c r="T53" i="1"/>
  <c r="T52" i="1"/>
  <c r="T51" i="1"/>
  <c r="T14" i="1"/>
  <c r="T13" i="1"/>
  <c r="T12" i="1"/>
  <c r="T11" i="1"/>
  <c r="T10" i="1"/>
  <c r="T9" i="1"/>
  <c r="T8" i="1"/>
  <c r="T7" i="1"/>
  <c r="T6" i="1"/>
  <c r="T5" i="1"/>
  <c r="L58" i="1"/>
  <c r="L57" i="1"/>
  <c r="L56" i="1"/>
  <c r="L55" i="1"/>
  <c r="L54" i="1"/>
  <c r="L53" i="1"/>
  <c r="L52" i="1"/>
  <c r="L51" i="1"/>
  <c r="L50" i="1"/>
  <c r="L49" i="1"/>
  <c r="L48" i="1"/>
  <c r="L47" i="1"/>
  <c r="T61" i="1" l="1"/>
  <c r="U61" i="1" s="1"/>
  <c r="D59" i="1" s="1"/>
  <c r="E59" i="1" s="1"/>
  <c r="T38" i="1"/>
  <c r="U38" i="1" s="1"/>
  <c r="D57" i="1" s="1"/>
  <c r="E57" i="1" s="1"/>
  <c r="T15" i="1"/>
  <c r="U15" i="1" s="1"/>
  <c r="D55" i="1" s="1"/>
  <c r="E55" i="1" s="1"/>
  <c r="L59" i="1"/>
  <c r="M59" i="1" s="1"/>
  <c r="D53" i="1" s="1"/>
  <c r="E53" i="1" s="1"/>
  <c r="L14" i="1"/>
  <c r="L13" i="1"/>
  <c r="L12" i="1"/>
  <c r="L11" i="1"/>
  <c r="L10" i="1"/>
  <c r="L9" i="1"/>
  <c r="L7" i="1"/>
  <c r="L6" i="1"/>
  <c r="L5" i="1"/>
  <c r="I5" i="1" l="1"/>
  <c r="I15" i="1" s="1"/>
  <c r="D47" i="1"/>
  <c r="E47" i="1" s="1"/>
  <c r="Y49" i="1"/>
  <c r="Y50" i="1"/>
  <c r="Y51" i="1"/>
  <c r="Y52" i="1"/>
  <c r="Y53" i="1"/>
  <c r="Y54" i="1"/>
  <c r="Y55" i="1"/>
  <c r="Y56" i="1"/>
  <c r="Y57" i="1"/>
  <c r="Y58" i="1"/>
  <c r="Q34" i="1"/>
  <c r="Q35" i="1"/>
  <c r="Q36" i="1"/>
  <c r="Q37" i="1"/>
  <c r="AB49" i="1"/>
  <c r="AB50" i="1"/>
  <c r="AB51" i="1"/>
  <c r="AB52" i="1"/>
  <c r="AB53" i="1"/>
  <c r="AB54" i="1"/>
  <c r="AB55" i="1"/>
  <c r="AB56" i="1"/>
  <c r="AB57" i="1"/>
  <c r="AB58" i="1"/>
  <c r="L8" i="1"/>
  <c r="L15" i="1" s="1"/>
  <c r="P1" i="1"/>
  <c r="H1" i="1"/>
  <c r="G1" i="1"/>
  <c r="K1" i="1"/>
  <c r="S1" i="1"/>
  <c r="O1" i="1"/>
  <c r="Q28" i="1"/>
  <c r="Q38" i="1" l="1"/>
  <c r="M15" i="1"/>
  <c r="E49" i="1" s="1"/>
  <c r="L39" i="1"/>
  <c r="M39" i="1" s="1"/>
  <c r="C65" i="1" l="1"/>
  <c r="D65" i="1" l="1"/>
  <c r="E65" i="1" s="1"/>
</calcChain>
</file>

<file path=xl/sharedStrings.xml><?xml version="1.0" encoding="utf-8"?>
<sst xmlns="http://schemas.openxmlformats.org/spreadsheetml/2006/main" count="121" uniqueCount="66">
  <si>
    <t>Mathematics</t>
  </si>
  <si>
    <t>Physics</t>
  </si>
  <si>
    <t>Grade x CP</t>
  </si>
  <si>
    <t>Bachelor</t>
  </si>
  <si>
    <t>GPA</t>
  </si>
  <si>
    <t>Citizenship (country)</t>
  </si>
  <si>
    <t>GPA (local grade)</t>
  </si>
  <si>
    <t>Duration of bachelor program (years)</t>
  </si>
  <si>
    <t>GPA (German grade)</t>
  </si>
  <si>
    <t>Bachelor program finished? Yes/no</t>
  </si>
  <si>
    <t>Test type (IELTS/TOEFL)</t>
  </si>
  <si>
    <t>Bachelor grade/current CGPA</t>
  </si>
  <si>
    <t>City + country of university</t>
  </si>
  <si>
    <t>Date of graduation (month, year)</t>
  </si>
  <si>
    <t xml:space="preserve">Native Speaker? Yes/no </t>
  </si>
  <si>
    <t xml:space="preserve">Given name </t>
  </si>
  <si>
    <t>University + affiliated College (full name)</t>
  </si>
  <si>
    <t>Ulm University, MSc Chemical Engineering</t>
  </si>
  <si>
    <t>Rank in class</t>
  </si>
  <si>
    <t>Maximum grade (Bachelor)</t>
  </si>
  <si>
    <t>Minimum grade (Bachelor)</t>
  </si>
  <si>
    <t>Maximum grade (Courses)</t>
  </si>
  <si>
    <r>
      <t>Application Number</t>
    </r>
    <r>
      <rPr>
        <b/>
        <sz val="13"/>
        <color indexed="8"/>
        <rFont val="Calibri"/>
        <family val="2"/>
      </rPr>
      <t/>
    </r>
  </si>
  <si>
    <t xml:space="preserve">Subject of bachelor program </t>
  </si>
  <si>
    <t xml:space="preserve">Grading System - Bachelor and Course Grades </t>
  </si>
  <si>
    <t>Bachelor grade or current CGPA</t>
  </si>
  <si>
    <t>Minimum grade (Courses)</t>
  </si>
  <si>
    <r>
      <t xml:space="preserve">Date of birth </t>
    </r>
    <r>
      <rPr>
        <sz val="13"/>
        <color indexed="8"/>
        <rFont val="Calibri"/>
        <family val="2"/>
      </rPr>
      <t>(DD.MM.YYYY)</t>
    </r>
  </si>
  <si>
    <t xml:space="preserve">Test result </t>
  </si>
  <si>
    <t>Test taken? Yes/no</t>
  </si>
  <si>
    <r>
      <rPr>
        <b/>
        <sz val="22"/>
        <color indexed="8"/>
        <rFont val="Calibri"/>
        <family val="2"/>
      </rPr>
      <t>No entries here</t>
    </r>
    <r>
      <rPr>
        <b/>
        <sz val="13"/>
        <color indexed="8"/>
        <rFont val="Calibri"/>
        <family val="2"/>
      </rPr>
      <t xml:space="preserve"> </t>
    </r>
  </si>
  <si>
    <t xml:space="preserve">Labs Apparatus Design etc.  </t>
  </si>
  <si>
    <t xml:space="preserve">Labs Mechanical Process Engineering  </t>
  </si>
  <si>
    <t xml:space="preserve">Labs Thermal process Engineering etc. </t>
  </si>
  <si>
    <t xml:space="preserve">Labs Other disciplines  </t>
  </si>
  <si>
    <t xml:space="preserve">Labs Physics  </t>
  </si>
  <si>
    <t xml:space="preserve">no. CP  </t>
  </si>
  <si>
    <t xml:space="preserve">Mathematics  </t>
  </si>
  <si>
    <t xml:space="preserve"> Thermal Process Engineering, Seperation Technology  </t>
  </si>
  <si>
    <t xml:space="preserve">Physics  </t>
  </si>
  <si>
    <t>Average of relevant areas</t>
  </si>
  <si>
    <t>Fluid dynamics</t>
  </si>
  <si>
    <t>Mechanical Process Engineering</t>
  </si>
  <si>
    <t>Reaction Process Engineering</t>
  </si>
  <si>
    <t>Thermal Process Engineering</t>
  </si>
  <si>
    <t xml:space="preserve">Apparatus Design </t>
  </si>
  <si>
    <t>Remarks</t>
  </si>
  <si>
    <t xml:space="preserve">Course Title  </t>
  </si>
  <si>
    <t xml:space="preserve">Labs Reaction Engineering etc. </t>
  </si>
  <si>
    <t xml:space="preserve">Reaction Engineering, Reactor Design  </t>
  </si>
  <si>
    <t xml:space="preserve">Apparatus Design, Process Design, Plant Construction  </t>
  </si>
  <si>
    <t>Unit Operations</t>
  </si>
  <si>
    <t xml:space="preserve"> Mechanical Process Engineering, Particle Technology  </t>
  </si>
  <si>
    <t xml:space="preserve">Fluid Dynamics, Mass Transfer, Momentum Transfer, Heat Transfer  </t>
  </si>
  <si>
    <r>
      <rPr>
        <sz val="12"/>
        <color theme="1"/>
        <rFont val="Calibri"/>
        <family val="2"/>
        <scheme val="minor"/>
      </rPr>
      <t>I hereby declare that I entered all data to the best of knowledge. I´m aware that deliberately entering false data as well as manipulation of this form will lead to immediate rejection of my application.</t>
    </r>
    <r>
      <rPr>
        <b/>
        <sz val="20"/>
        <color theme="1"/>
        <rFont val="Calibri"/>
        <family val="2"/>
        <scheme val="minor"/>
      </rPr>
      <t xml:space="preserve">
 Date: ___________________  Signature: ______________________</t>
    </r>
  </si>
  <si>
    <t xml:space="preserve">Labs Fluid Dynamics etc. </t>
  </si>
  <si>
    <t xml:space="preserve">English skills </t>
  </si>
  <si>
    <t>Grade</t>
  </si>
  <si>
    <t xml:space="preserve">Grade </t>
  </si>
  <si>
    <r>
      <t xml:space="preserve">To complete this form correctly, please click here "Chemical Engineering" to read "How to complete the Application Form".  Please refer to respective section of </t>
    </r>
    <r>
      <rPr>
        <sz val="16"/>
        <rFont val="Calibri"/>
        <family val="2"/>
      </rPr>
      <t>explanatory notes from this file.</t>
    </r>
  </si>
  <si>
    <t>Personal Data</t>
  </si>
  <si>
    <t>Credit Points being used? Yes/no</t>
  </si>
  <si>
    <r>
      <rPr>
        <b/>
        <sz val="12"/>
        <color theme="1"/>
        <rFont val="Symbol"/>
        <family val="1"/>
        <charset val="2"/>
      </rPr>
      <t>S</t>
    </r>
    <r>
      <rPr>
        <b/>
        <sz val="12"/>
        <color theme="1"/>
        <rFont val="Calibri"/>
        <family val="2"/>
        <scheme val="minor"/>
      </rPr>
      <t xml:space="preserve"> credit points</t>
    </r>
  </si>
  <si>
    <t xml:space="preserve">Last Name </t>
  </si>
  <si>
    <t xml:space="preserve">Total amount of  CPs or equiv. for bachelor programme
</t>
  </si>
  <si>
    <t>Winter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</si>
</sst>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sz val="22"/>
      <color indexed="8"/>
      <name val="Calibri"/>
      <family val="2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C00000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b/>
      <sz val="22"/>
      <color theme="6" tint="-0.499984740745262"/>
      <name val="Calibri"/>
      <family val="2"/>
    </font>
    <font>
      <b/>
      <sz val="16"/>
      <color theme="6" tint="-0.49998474074526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1"/>
      <name val="Calibri"/>
      <family val="2"/>
    </font>
    <font>
      <b/>
      <sz val="20"/>
      <color theme="6" tint="-0.499984740745262"/>
      <name val="Calibri"/>
      <family val="2"/>
    </font>
    <font>
      <sz val="13"/>
      <color theme="1"/>
      <name val="Calibri"/>
      <family val="2"/>
      <scheme val="minor"/>
    </font>
    <font>
      <sz val="13"/>
      <color indexed="8"/>
      <name val="Calibri"/>
      <family val="2"/>
    </font>
    <font>
      <sz val="16"/>
      <name val="Calibri"/>
      <family val="2"/>
      <scheme val="minor"/>
    </font>
    <font>
      <sz val="16"/>
      <name val="Calibri"/>
      <family val="2"/>
    </font>
    <font>
      <b/>
      <sz val="12"/>
      <color theme="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4" fillId="0" borderId="0" xfId="0" applyFont="1" applyProtection="1"/>
    <xf numFmtId="0" fontId="3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3" fillId="0" borderId="0" xfId="0" applyFont="1" applyBorder="1" applyProtection="1"/>
    <xf numFmtId="0" fontId="20" fillId="0" borderId="0" xfId="0" applyFont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20" fillId="0" borderId="0" xfId="0" applyFont="1" applyBorder="1" applyProtection="1"/>
    <xf numFmtId="0" fontId="7" fillId="3" borderId="1" xfId="0" applyFont="1" applyFill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164" fontId="0" fillId="2" borderId="1" xfId="0" applyNumberFormat="1" applyFont="1" applyFill="1" applyBorder="1" applyAlignment="1" applyProtection="1">
      <alignment vertical="center"/>
      <protection locked="0"/>
    </xf>
    <xf numFmtId="164" fontId="3" fillId="3" borderId="1" xfId="0" applyNumberFormat="1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vertical="center"/>
    </xf>
    <xf numFmtId="164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64" fontId="20" fillId="2" borderId="1" xfId="0" applyNumberFormat="1" applyFont="1" applyFill="1" applyBorder="1" applyAlignment="1" applyProtection="1">
      <alignment vertical="center"/>
      <protection locked="0"/>
    </xf>
    <xf numFmtId="164" fontId="20" fillId="3" borderId="1" xfId="0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horizontal="left" vertical="center"/>
    </xf>
    <xf numFmtId="0" fontId="20" fillId="3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vertical="center"/>
    </xf>
    <xf numFmtId="0" fontId="19" fillId="6" borderId="1" xfId="0" applyFont="1" applyFill="1" applyBorder="1" applyAlignment="1" applyProtection="1">
      <alignment vertical="center"/>
    </xf>
    <xf numFmtId="1" fontId="11" fillId="3" borderId="1" xfId="0" applyNumberFormat="1" applyFont="1" applyFill="1" applyBorder="1" applyAlignment="1" applyProtection="1">
      <alignment vertical="center"/>
    </xf>
    <xf numFmtId="164" fontId="11" fillId="3" borderId="1" xfId="0" applyNumberFormat="1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  <protection locked="0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23" fillId="6" borderId="1" xfId="0" applyFont="1" applyFill="1" applyBorder="1" applyAlignment="1" applyProtection="1">
      <alignment vertical="center"/>
    </xf>
    <xf numFmtId="164" fontId="17" fillId="6" borderId="1" xfId="0" applyNumberFormat="1" applyFont="1" applyFill="1" applyBorder="1" applyAlignment="1" applyProtection="1">
      <alignment horizontal="left" vertical="center"/>
    </xf>
    <xf numFmtId="164" fontId="20" fillId="5" borderId="1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1" fontId="13" fillId="3" borderId="12" xfId="0" applyNumberFormat="1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/>
    <xf numFmtId="0" fontId="11" fillId="3" borderId="4" xfId="0" applyFont="1" applyFill="1" applyBorder="1" applyAlignment="1" applyProtection="1"/>
    <xf numFmtId="0" fontId="11" fillId="3" borderId="3" xfId="0" applyFont="1" applyFill="1" applyBorder="1" applyAlignment="1" applyProtection="1"/>
    <xf numFmtId="0" fontId="8" fillId="3" borderId="1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/>
    <xf numFmtId="0" fontId="11" fillId="3" borderId="10" xfId="0" applyFont="1" applyFill="1" applyBorder="1" applyAlignment="1" applyProtection="1"/>
    <xf numFmtId="0" fontId="11" fillId="3" borderId="14" xfId="0" applyFont="1" applyFill="1" applyBorder="1" applyAlignment="1" applyProtection="1"/>
    <xf numFmtId="0" fontId="11" fillId="3" borderId="11" xfId="0" applyFont="1" applyFill="1" applyBorder="1" applyAlignment="1" applyProtection="1"/>
    <xf numFmtId="0" fontId="11" fillId="3" borderId="15" xfId="0" applyFont="1" applyFill="1" applyBorder="1" applyAlignment="1" applyProtection="1"/>
    <xf numFmtId="0" fontId="11" fillId="3" borderId="9" xfId="0" applyFont="1" applyFill="1" applyBorder="1" applyAlignment="1" applyProtection="1"/>
    <xf numFmtId="0" fontId="11" fillId="3" borderId="1" xfId="0" applyFont="1" applyFill="1" applyBorder="1" applyAlignment="1" applyProtection="1"/>
    <xf numFmtId="0" fontId="15" fillId="3" borderId="1" xfId="0" applyFont="1" applyFill="1" applyBorder="1" applyAlignment="1" applyProtection="1">
      <alignment wrapText="1"/>
    </xf>
    <xf numFmtId="0" fontId="10" fillId="3" borderId="1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10" fillId="6" borderId="1" xfId="0" applyFont="1" applyFill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15" fillId="3" borderId="2" xfId="0" applyFont="1" applyFill="1" applyBorder="1" applyAlignment="1" applyProtection="1">
      <alignment wrapText="1"/>
    </xf>
    <xf numFmtId="0" fontId="15" fillId="3" borderId="4" xfId="0" applyFont="1" applyFill="1" applyBorder="1" applyAlignment="1" applyProtection="1">
      <alignment wrapText="1"/>
    </xf>
    <xf numFmtId="0" fontId="15" fillId="3" borderId="3" xfId="0" applyFont="1" applyFill="1" applyBorder="1" applyAlignment="1" applyProtection="1">
      <alignment wrapText="1"/>
    </xf>
    <xf numFmtId="0" fontId="12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wrapText="1"/>
    </xf>
    <xf numFmtId="0" fontId="24" fillId="3" borderId="1" xfId="0" applyFont="1" applyFill="1" applyBorder="1" applyAlignment="1" applyProtection="1">
      <alignment horizontal="left" vertical="center"/>
    </xf>
    <xf numFmtId="49" fontId="17" fillId="6" borderId="1" xfId="0" applyNumberFormat="1" applyFont="1" applyFill="1" applyBorder="1" applyAlignment="1" applyProtection="1">
      <alignment horizontal="center" vertical="center"/>
    </xf>
    <xf numFmtId="49" fontId="16" fillId="6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5" borderId="1" xfId="0" applyFont="1" applyFill="1" applyBorder="1" applyAlignment="1" applyProtection="1">
      <alignment horizontal="left" vertical="center"/>
      <protection locked="0"/>
    </xf>
    <xf numFmtId="14" fontId="13" fillId="5" borderId="1" xfId="0" applyNumberFormat="1" applyFont="1" applyFill="1" applyBorder="1" applyAlignment="1" applyProtection="1">
      <alignment horizontal="left" vertical="center"/>
      <protection locked="0"/>
    </xf>
    <xf numFmtId="0" fontId="26" fillId="4" borderId="6" xfId="0" applyFont="1" applyFill="1" applyBorder="1" applyAlignment="1" applyProtection="1">
      <alignment horizontal="center" vertical="center" wrapText="1"/>
    </xf>
    <xf numFmtId="0" fontId="26" fillId="4" borderId="23" xfId="0" applyFont="1" applyFill="1" applyBorder="1" applyAlignment="1" applyProtection="1">
      <alignment horizontal="center" vertical="center" wrapText="1"/>
    </xf>
    <xf numFmtId="0" fontId="26" fillId="4" borderId="10" xfId="0" applyFont="1" applyFill="1" applyBorder="1" applyAlignment="1" applyProtection="1">
      <alignment horizontal="center" vertical="center" wrapText="1"/>
    </xf>
    <xf numFmtId="0" fontId="26" fillId="4" borderId="15" xfId="0" applyFont="1" applyFill="1" applyBorder="1" applyAlignment="1" applyProtection="1">
      <alignment horizontal="center" vertical="center" wrapText="1"/>
    </xf>
    <xf numFmtId="0" fontId="26" fillId="4" borderId="24" xfId="0" applyFont="1" applyFill="1" applyBorder="1" applyAlignment="1" applyProtection="1">
      <alignment horizontal="center" vertical="center" wrapText="1"/>
    </xf>
    <xf numFmtId="0" fontId="26" fillId="4" borderId="9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left" vertical="center"/>
    </xf>
    <xf numFmtId="0" fontId="20" fillId="5" borderId="1" xfId="0" applyFont="1" applyFill="1" applyBorder="1" applyAlignment="1" applyProtection="1">
      <alignment horizontal="left" vertical="center"/>
      <protection locked="0"/>
    </xf>
    <xf numFmtId="164" fontId="20" fillId="5" borderId="1" xfId="0" applyNumberFormat="1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22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0" fontId="20" fillId="5" borderId="2" xfId="0" applyFont="1" applyFill="1" applyBorder="1" applyAlignment="1" applyProtection="1">
      <alignment horizontal="center" vertical="center"/>
      <protection locked="0"/>
    </xf>
    <xf numFmtId="0" fontId="20" fillId="5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22" fillId="3" borderId="2" xfId="0" applyFont="1" applyFill="1" applyBorder="1" applyAlignment="1" applyProtection="1">
      <alignment horizontal="center" vertical="center"/>
    </xf>
    <xf numFmtId="0" fontId="22" fillId="3" borderId="3" xfId="0" applyFont="1" applyFill="1" applyBorder="1" applyAlignment="1" applyProtection="1">
      <alignment horizontal="center" vertical="center"/>
    </xf>
    <xf numFmtId="164" fontId="21" fillId="7" borderId="2" xfId="0" applyNumberFormat="1" applyFont="1" applyFill="1" applyBorder="1" applyAlignment="1" applyProtection="1">
      <alignment horizontal="center" vertical="center"/>
    </xf>
    <xf numFmtId="164" fontId="21" fillId="7" borderId="3" xfId="0" applyNumberFormat="1" applyFont="1" applyFill="1" applyBorder="1" applyAlignment="1" applyProtection="1">
      <alignment horizontal="center" vertical="center"/>
    </xf>
    <xf numFmtId="0" fontId="21" fillId="6" borderId="6" xfId="0" applyFont="1" applyFill="1" applyBorder="1" applyAlignment="1" applyProtection="1">
      <alignment horizontal="center" vertical="center"/>
    </xf>
    <xf numFmtId="0" fontId="21" fillId="6" borderId="10" xfId="0" applyFont="1" applyFill="1" applyBorder="1" applyAlignment="1" applyProtection="1">
      <alignment horizontal="center" vertical="center"/>
    </xf>
    <xf numFmtId="0" fontId="21" fillId="6" borderId="15" xfId="0" applyFont="1" applyFill="1" applyBorder="1" applyAlignment="1" applyProtection="1">
      <alignment horizontal="center" vertical="center"/>
    </xf>
    <xf numFmtId="0" fontId="21" fillId="6" borderId="9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5" fillId="3" borderId="21" xfId="0" applyFont="1" applyFill="1" applyBorder="1" applyAlignment="1" applyProtection="1">
      <alignment vertical="center"/>
    </xf>
    <xf numFmtId="0" fontId="13" fillId="5" borderId="2" xfId="0" applyFont="1" applyFill="1" applyBorder="1" applyAlignment="1" applyProtection="1">
      <alignment horizontal="center" vertical="center"/>
      <protection locked="0"/>
    </xf>
    <xf numFmtId="0" fontId="13" fillId="5" borderId="3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left" vertical="center" wrapText="1"/>
    </xf>
    <xf numFmtId="1" fontId="13" fillId="5" borderId="2" xfId="0" applyNumberFormat="1" applyFont="1" applyFill="1" applyBorder="1" applyAlignment="1" applyProtection="1">
      <alignment horizontal="center" vertical="center"/>
      <protection locked="0"/>
    </xf>
    <xf numFmtId="1" fontId="13" fillId="5" borderId="3" xfId="0" applyNumberFormat="1" applyFont="1" applyFill="1" applyBorder="1" applyAlignment="1" applyProtection="1">
      <alignment horizontal="center" vertical="center"/>
      <protection locked="0"/>
    </xf>
    <xf numFmtId="0" fontId="18" fillId="6" borderId="1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164" fontId="17" fillId="6" borderId="2" xfId="0" applyNumberFormat="1" applyFont="1" applyFill="1" applyBorder="1" applyAlignment="1" applyProtection="1">
      <alignment horizontal="left" vertical="center"/>
    </xf>
    <xf numFmtId="164" fontId="17" fillId="6" borderId="3" xfId="0" applyNumberFormat="1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horizontal="left" vertical="center"/>
    </xf>
    <xf numFmtId="0" fontId="8" fillId="3" borderId="15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1" fontId="13" fillId="3" borderId="13" xfId="0" applyNumberFormat="1" applyFont="1" applyFill="1" applyBorder="1" applyAlignment="1" applyProtection="1">
      <alignment vertical="center"/>
    </xf>
    <xf numFmtId="1" fontId="13" fillId="3" borderId="7" xfId="0" applyNumberFormat="1" applyFont="1" applyFill="1" applyBorder="1" applyAlignment="1" applyProtection="1">
      <alignment vertical="center"/>
    </xf>
    <xf numFmtId="1" fontId="13" fillId="3" borderId="22" xfId="0" applyNumberFormat="1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vertical="center"/>
    </xf>
    <xf numFmtId="0" fontId="11" fillId="3" borderId="4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vertical="center"/>
    </xf>
  </cellXfs>
  <cellStyles count="1">
    <cellStyle name="Standard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D81"/>
  <sheetViews>
    <sheetView showGridLines="0" tabSelected="1" zoomScale="50" zoomScaleNormal="50" zoomScaleSheetLayoutView="50" zoomScalePageLayoutView="60" workbookViewId="0">
      <selection activeCell="A2" sqref="A2:E3"/>
    </sheetView>
  </sheetViews>
  <sheetFormatPr baseColWidth="10" defaultColWidth="11.42578125" defaultRowHeight="15" customHeight="1" x14ac:dyDescent="0.25"/>
  <cols>
    <col min="1" max="1" width="5.42578125" style="2" customWidth="1"/>
    <col min="2" max="2" width="40" style="2" customWidth="1"/>
    <col min="3" max="5" width="28.7109375" style="5" customWidth="1"/>
    <col min="6" max="6" width="5.42578125" style="5" customWidth="1"/>
    <col min="7" max="7" width="27.28515625" style="2" customWidth="1"/>
    <col min="8" max="8" width="42.28515625" style="2" customWidth="1"/>
    <col min="9" max="9" width="5.5703125" style="6" customWidth="1"/>
    <col min="10" max="10" width="10.7109375" style="7" customWidth="1"/>
    <col min="11" max="11" width="10.7109375" style="5" customWidth="1"/>
    <col min="12" max="12" width="17.7109375" style="5" customWidth="1"/>
    <col min="13" max="13" width="13.42578125" style="5" customWidth="1"/>
    <col min="14" max="14" width="5.42578125" style="5" customWidth="1"/>
    <col min="15" max="15" width="27.28515625" style="2" customWidth="1"/>
    <col min="16" max="16" width="42.42578125" style="2" customWidth="1"/>
    <col min="17" max="17" width="5.42578125" style="6" customWidth="1"/>
    <col min="18" max="18" width="10.7109375" style="7" customWidth="1"/>
    <col min="19" max="19" width="10.7109375" style="5" customWidth="1"/>
    <col min="20" max="20" width="17.5703125" style="5" customWidth="1"/>
    <col min="21" max="21" width="13.42578125" style="5" customWidth="1"/>
    <col min="22" max="22" width="5.42578125" style="5" customWidth="1"/>
    <col min="23" max="23" width="27.28515625" style="2" customWidth="1"/>
    <col min="24" max="24" width="42.42578125" style="2" customWidth="1"/>
    <col min="25" max="25" width="5.42578125" style="6" customWidth="1"/>
    <col min="26" max="26" width="10.7109375" style="7" customWidth="1"/>
    <col min="27" max="27" width="10.7109375" style="5" customWidth="1"/>
    <col min="28" max="28" width="17.5703125" style="5" customWidth="1"/>
    <col min="29" max="29" width="13.42578125" style="5" customWidth="1"/>
    <col min="30" max="30" width="5.7109375" style="2" customWidth="1"/>
    <col min="31" max="31" width="34" style="2" customWidth="1"/>
    <col min="32" max="32" width="31.28515625" style="2" customWidth="1"/>
    <col min="33" max="33" width="5.42578125" style="2" customWidth="1"/>
    <col min="34" max="35" width="10.7109375" style="2" customWidth="1"/>
    <col min="36" max="36" width="17.5703125" style="2" customWidth="1"/>
    <col min="37" max="37" width="17.7109375" style="2" customWidth="1"/>
    <col min="38" max="16384" width="11.42578125" style="2"/>
  </cols>
  <sheetData>
    <row r="1" spans="1:30" s="9" customFormat="1" ht="30" customHeight="1" x14ac:dyDescent="0.25">
      <c r="A1" s="14">
        <v>1</v>
      </c>
      <c r="B1" s="14" t="s">
        <v>65</v>
      </c>
      <c r="C1" s="67" t="s">
        <v>17</v>
      </c>
      <c r="D1" s="68"/>
      <c r="E1" s="68"/>
      <c r="F1" s="14">
        <v>2</v>
      </c>
      <c r="G1" s="17">
        <f>C5</f>
        <v>0</v>
      </c>
      <c r="H1" s="28">
        <f>C7</f>
        <v>0</v>
      </c>
      <c r="I1" s="28"/>
      <c r="J1" s="28"/>
      <c r="K1" s="28">
        <f>C9</f>
        <v>0</v>
      </c>
      <c r="L1" s="28"/>
      <c r="M1" s="28"/>
      <c r="N1" s="14">
        <v>3</v>
      </c>
      <c r="O1" s="17">
        <f>C5</f>
        <v>0</v>
      </c>
      <c r="P1" s="28">
        <f>C7</f>
        <v>0</v>
      </c>
      <c r="Q1" s="28"/>
      <c r="R1" s="28"/>
      <c r="S1" s="28">
        <f>C9</f>
        <v>0</v>
      </c>
      <c r="T1" s="28"/>
      <c r="U1" s="28"/>
      <c r="V1" s="14">
        <v>4</v>
      </c>
      <c r="W1" s="17">
        <f>C5</f>
        <v>0</v>
      </c>
      <c r="X1" s="28">
        <f>C7</f>
        <v>0</v>
      </c>
      <c r="Y1" s="28"/>
      <c r="Z1" s="28"/>
      <c r="AA1" s="28">
        <f>C9</f>
        <v>0</v>
      </c>
      <c r="AB1" s="28"/>
      <c r="AC1" s="28"/>
      <c r="AD1" s="10"/>
    </row>
    <row r="2" spans="1:30" s="3" customFormat="1" ht="30" customHeight="1" x14ac:dyDescent="0.5">
      <c r="A2" s="72" t="s">
        <v>59</v>
      </c>
      <c r="B2" s="73"/>
      <c r="C2" s="73"/>
      <c r="D2" s="73"/>
      <c r="E2" s="74"/>
      <c r="F2" s="18"/>
      <c r="G2" s="36" t="s">
        <v>37</v>
      </c>
      <c r="H2" s="36"/>
      <c r="I2" s="36"/>
      <c r="J2" s="36"/>
      <c r="K2" s="36"/>
      <c r="L2" s="36"/>
      <c r="M2" s="36"/>
      <c r="N2" s="19"/>
      <c r="O2" s="36" t="s">
        <v>52</v>
      </c>
      <c r="P2" s="36"/>
      <c r="Q2" s="36"/>
      <c r="R2" s="36"/>
      <c r="S2" s="36"/>
      <c r="T2" s="36"/>
      <c r="U2" s="36"/>
      <c r="V2" s="19"/>
      <c r="W2" s="36" t="s">
        <v>38</v>
      </c>
      <c r="X2" s="36"/>
      <c r="Y2" s="36"/>
      <c r="Z2" s="36"/>
      <c r="AA2" s="36"/>
      <c r="AB2" s="36"/>
      <c r="AC2" s="36"/>
      <c r="AD2" s="11"/>
    </row>
    <row r="3" spans="1:30" s="3" customFormat="1" ht="30" customHeight="1" x14ac:dyDescent="0.5">
      <c r="A3" s="75"/>
      <c r="B3" s="76"/>
      <c r="C3" s="76"/>
      <c r="D3" s="76"/>
      <c r="E3" s="77"/>
      <c r="F3" s="55"/>
      <c r="G3" s="53" t="s">
        <v>47</v>
      </c>
      <c r="H3" s="53"/>
      <c r="I3" s="43"/>
      <c r="J3" s="65" t="s">
        <v>36</v>
      </c>
      <c r="K3" s="65" t="s">
        <v>57</v>
      </c>
      <c r="L3" s="65" t="s">
        <v>2</v>
      </c>
      <c r="M3" s="65" t="s">
        <v>4</v>
      </c>
      <c r="N3" s="43"/>
      <c r="O3" s="53" t="s">
        <v>47</v>
      </c>
      <c r="P3" s="53"/>
      <c r="Q3" s="43"/>
      <c r="R3" s="54" t="s">
        <v>36</v>
      </c>
      <c r="S3" s="54" t="s">
        <v>57</v>
      </c>
      <c r="T3" s="53" t="s">
        <v>2</v>
      </c>
      <c r="U3" s="53" t="s">
        <v>4</v>
      </c>
      <c r="V3" s="43"/>
      <c r="W3" s="53" t="s">
        <v>47</v>
      </c>
      <c r="X3" s="53"/>
      <c r="Y3" s="43"/>
      <c r="Z3" s="54" t="s">
        <v>36</v>
      </c>
      <c r="AA3" s="54" t="s">
        <v>58</v>
      </c>
      <c r="AB3" s="53" t="s">
        <v>2</v>
      </c>
      <c r="AC3" s="53" t="s">
        <v>4</v>
      </c>
      <c r="AD3" s="11"/>
    </row>
    <row r="4" spans="1:30" s="3" customFormat="1" ht="30" customHeight="1" x14ac:dyDescent="0.5">
      <c r="A4" s="28" t="s">
        <v>60</v>
      </c>
      <c r="B4" s="28"/>
      <c r="C4" s="28"/>
      <c r="D4" s="28"/>
      <c r="E4" s="28"/>
      <c r="F4" s="55"/>
      <c r="G4" s="53"/>
      <c r="H4" s="53"/>
      <c r="I4" s="45"/>
      <c r="J4" s="65"/>
      <c r="K4" s="65"/>
      <c r="L4" s="53"/>
      <c r="M4" s="53"/>
      <c r="N4" s="45"/>
      <c r="O4" s="53"/>
      <c r="P4" s="53"/>
      <c r="Q4" s="45"/>
      <c r="R4" s="54"/>
      <c r="S4" s="54"/>
      <c r="T4" s="53"/>
      <c r="U4" s="53"/>
      <c r="V4" s="45"/>
      <c r="W4" s="53"/>
      <c r="X4" s="53"/>
      <c r="Y4" s="45"/>
      <c r="Z4" s="54"/>
      <c r="AA4" s="54"/>
      <c r="AB4" s="53"/>
      <c r="AC4" s="53"/>
      <c r="AD4" s="11"/>
    </row>
    <row r="5" spans="1:30" ht="15" customHeight="1" x14ac:dyDescent="0.25">
      <c r="A5" s="66" t="s">
        <v>22</v>
      </c>
      <c r="B5" s="66"/>
      <c r="C5" s="69"/>
      <c r="D5" s="69"/>
      <c r="E5" s="69"/>
      <c r="F5" s="15">
        <v>1</v>
      </c>
      <c r="G5" s="35"/>
      <c r="H5" s="35"/>
      <c r="I5" s="20" t="str">
        <f t="shared" ref="I5:I14" si="0">IF(G5&lt;&gt;0,1,"")</f>
        <v/>
      </c>
      <c r="J5" s="21"/>
      <c r="K5" s="21"/>
      <c r="L5" s="22" t="str">
        <f t="shared" ref="L5:L14" si="1">IF(J5*K5=0,"",J5*K5)</f>
        <v/>
      </c>
      <c r="M5" s="42"/>
      <c r="N5" s="23">
        <v>1</v>
      </c>
      <c r="O5" s="34"/>
      <c r="P5" s="34"/>
      <c r="Q5" s="20" t="str">
        <f>IF(O5&lt;&gt;0,1,"")</f>
        <v/>
      </c>
      <c r="R5" s="21"/>
      <c r="S5" s="21"/>
      <c r="T5" s="22" t="str">
        <f t="shared" ref="T5:T14" si="2">IF(R5*S5=0,"",R5*S5)</f>
        <v/>
      </c>
      <c r="U5" s="112"/>
      <c r="V5" s="23">
        <v>1</v>
      </c>
      <c r="W5" s="34"/>
      <c r="X5" s="34"/>
      <c r="Y5" s="20" t="str">
        <f t="shared" ref="Y5:Y14" si="3">IF(W5&lt;&gt;0,1,"")</f>
        <v/>
      </c>
      <c r="Z5" s="21"/>
      <c r="AA5" s="21"/>
      <c r="AB5" s="22" t="str">
        <f t="shared" ref="AB5:AB14" si="4">IF(Z5*AA5=0,"",Z5*AA5)</f>
        <v/>
      </c>
      <c r="AC5" s="112"/>
    </row>
    <row r="6" spans="1:30" ht="15" customHeight="1" x14ac:dyDescent="0.25">
      <c r="A6" s="66"/>
      <c r="B6" s="66"/>
      <c r="C6" s="69"/>
      <c r="D6" s="69"/>
      <c r="E6" s="69"/>
      <c r="F6" s="15">
        <v>2</v>
      </c>
      <c r="G6" s="35"/>
      <c r="H6" s="35"/>
      <c r="I6" s="20" t="str">
        <f t="shared" si="0"/>
        <v/>
      </c>
      <c r="J6" s="21"/>
      <c r="K6" s="21"/>
      <c r="L6" s="22" t="str">
        <f t="shared" si="1"/>
        <v/>
      </c>
      <c r="M6" s="42"/>
      <c r="N6" s="23">
        <v>2</v>
      </c>
      <c r="O6" s="34"/>
      <c r="P6" s="34"/>
      <c r="Q6" s="20" t="str">
        <f t="shared" ref="Q6:Q14" si="5">IF(O6&lt;&gt;0,1,"")</f>
        <v/>
      </c>
      <c r="R6" s="21"/>
      <c r="S6" s="21"/>
      <c r="T6" s="22" t="str">
        <f t="shared" si="2"/>
        <v/>
      </c>
      <c r="U6" s="113"/>
      <c r="V6" s="23">
        <v>2</v>
      </c>
      <c r="W6" s="34"/>
      <c r="X6" s="34"/>
      <c r="Y6" s="20" t="str">
        <f t="shared" si="3"/>
        <v/>
      </c>
      <c r="Z6" s="21"/>
      <c r="AA6" s="21"/>
      <c r="AB6" s="22" t="str">
        <f t="shared" si="4"/>
        <v/>
      </c>
      <c r="AC6" s="113"/>
    </row>
    <row r="7" spans="1:30" s="3" customFormat="1" ht="15" customHeight="1" x14ac:dyDescent="0.5">
      <c r="A7" s="66" t="s">
        <v>63</v>
      </c>
      <c r="B7" s="66"/>
      <c r="C7" s="69"/>
      <c r="D7" s="69"/>
      <c r="E7" s="69"/>
      <c r="F7" s="15">
        <v>3</v>
      </c>
      <c r="G7" s="35"/>
      <c r="H7" s="35"/>
      <c r="I7" s="20" t="str">
        <f t="shared" si="0"/>
        <v/>
      </c>
      <c r="J7" s="21"/>
      <c r="K7" s="21"/>
      <c r="L7" s="22" t="str">
        <f t="shared" si="1"/>
        <v/>
      </c>
      <c r="M7" s="42"/>
      <c r="N7" s="23">
        <v>3</v>
      </c>
      <c r="O7" s="34"/>
      <c r="P7" s="34"/>
      <c r="Q7" s="20" t="str">
        <f t="shared" si="5"/>
        <v/>
      </c>
      <c r="R7" s="21"/>
      <c r="S7" s="21"/>
      <c r="T7" s="22" t="str">
        <f t="shared" si="2"/>
        <v/>
      </c>
      <c r="U7" s="113"/>
      <c r="V7" s="23">
        <v>3</v>
      </c>
      <c r="W7" s="34"/>
      <c r="X7" s="34"/>
      <c r="Y7" s="20" t="str">
        <f t="shared" si="3"/>
        <v/>
      </c>
      <c r="Z7" s="21"/>
      <c r="AA7" s="21"/>
      <c r="AB7" s="22" t="str">
        <f t="shared" si="4"/>
        <v/>
      </c>
      <c r="AC7" s="113"/>
    </row>
    <row r="8" spans="1:30" s="3" customFormat="1" ht="15" customHeight="1" x14ac:dyDescent="0.5">
      <c r="A8" s="66"/>
      <c r="B8" s="66"/>
      <c r="C8" s="69"/>
      <c r="D8" s="69"/>
      <c r="E8" s="69"/>
      <c r="F8" s="15">
        <v>4</v>
      </c>
      <c r="G8" s="35"/>
      <c r="H8" s="35"/>
      <c r="I8" s="20" t="str">
        <f t="shared" si="0"/>
        <v/>
      </c>
      <c r="J8" s="21"/>
      <c r="K8" s="21"/>
      <c r="L8" s="22" t="str">
        <f t="shared" si="1"/>
        <v/>
      </c>
      <c r="M8" s="42"/>
      <c r="N8" s="23">
        <v>4</v>
      </c>
      <c r="O8" s="34"/>
      <c r="P8" s="34"/>
      <c r="Q8" s="20" t="str">
        <f t="shared" si="5"/>
        <v/>
      </c>
      <c r="R8" s="21"/>
      <c r="S8" s="21"/>
      <c r="T8" s="22" t="str">
        <f t="shared" si="2"/>
        <v/>
      </c>
      <c r="U8" s="113"/>
      <c r="V8" s="23">
        <v>4</v>
      </c>
      <c r="W8" s="34"/>
      <c r="X8" s="34"/>
      <c r="Y8" s="20" t="str">
        <f t="shared" si="3"/>
        <v/>
      </c>
      <c r="Z8" s="21"/>
      <c r="AA8" s="21"/>
      <c r="AB8" s="22" t="str">
        <f t="shared" si="4"/>
        <v/>
      </c>
      <c r="AC8" s="113"/>
    </row>
    <row r="9" spans="1:30" s="3" customFormat="1" ht="15" customHeight="1" x14ac:dyDescent="0.5">
      <c r="A9" s="66" t="s">
        <v>15</v>
      </c>
      <c r="B9" s="66"/>
      <c r="C9" s="69"/>
      <c r="D9" s="69"/>
      <c r="E9" s="69"/>
      <c r="F9" s="15">
        <v>5</v>
      </c>
      <c r="G9" s="35"/>
      <c r="H9" s="35"/>
      <c r="I9" s="20" t="str">
        <f t="shared" si="0"/>
        <v/>
      </c>
      <c r="J9" s="21"/>
      <c r="K9" s="21"/>
      <c r="L9" s="22" t="str">
        <f t="shared" si="1"/>
        <v/>
      </c>
      <c r="M9" s="42"/>
      <c r="N9" s="23">
        <v>5</v>
      </c>
      <c r="O9" s="34"/>
      <c r="P9" s="34"/>
      <c r="Q9" s="20" t="str">
        <f t="shared" si="5"/>
        <v/>
      </c>
      <c r="R9" s="21"/>
      <c r="S9" s="21"/>
      <c r="T9" s="22" t="str">
        <f t="shared" si="2"/>
        <v/>
      </c>
      <c r="U9" s="113"/>
      <c r="V9" s="23">
        <v>5</v>
      </c>
      <c r="W9" s="34"/>
      <c r="X9" s="34"/>
      <c r="Y9" s="20" t="str">
        <f t="shared" si="3"/>
        <v/>
      </c>
      <c r="Z9" s="21"/>
      <c r="AA9" s="21"/>
      <c r="AB9" s="22" t="str">
        <f t="shared" si="4"/>
        <v/>
      </c>
      <c r="AC9" s="113"/>
    </row>
    <row r="10" spans="1:30" s="4" customFormat="1" ht="15" customHeight="1" x14ac:dyDescent="0.3">
      <c r="A10" s="66"/>
      <c r="B10" s="66"/>
      <c r="C10" s="69"/>
      <c r="D10" s="69"/>
      <c r="E10" s="69"/>
      <c r="F10" s="15">
        <v>6</v>
      </c>
      <c r="G10" s="35"/>
      <c r="H10" s="35"/>
      <c r="I10" s="20" t="str">
        <f t="shared" si="0"/>
        <v/>
      </c>
      <c r="J10" s="21"/>
      <c r="K10" s="21"/>
      <c r="L10" s="22" t="str">
        <f t="shared" si="1"/>
        <v/>
      </c>
      <c r="M10" s="42"/>
      <c r="N10" s="23">
        <v>6</v>
      </c>
      <c r="O10" s="34"/>
      <c r="P10" s="34"/>
      <c r="Q10" s="20" t="str">
        <f t="shared" si="5"/>
        <v/>
      </c>
      <c r="R10" s="21"/>
      <c r="S10" s="21"/>
      <c r="T10" s="22" t="str">
        <f t="shared" si="2"/>
        <v/>
      </c>
      <c r="U10" s="113"/>
      <c r="V10" s="23">
        <v>6</v>
      </c>
      <c r="W10" s="34"/>
      <c r="X10" s="34"/>
      <c r="Y10" s="20" t="str">
        <f t="shared" si="3"/>
        <v/>
      </c>
      <c r="Z10" s="21"/>
      <c r="AA10" s="21"/>
      <c r="AB10" s="22" t="str">
        <f t="shared" si="4"/>
        <v/>
      </c>
      <c r="AC10" s="113"/>
    </row>
    <row r="11" spans="1:30" ht="15" customHeight="1" x14ac:dyDescent="0.25">
      <c r="A11" s="66" t="s">
        <v>27</v>
      </c>
      <c r="B11" s="66"/>
      <c r="C11" s="71"/>
      <c r="D11" s="71"/>
      <c r="E11" s="71"/>
      <c r="F11" s="15">
        <v>7</v>
      </c>
      <c r="G11" s="35"/>
      <c r="H11" s="35"/>
      <c r="I11" s="20" t="str">
        <f t="shared" si="0"/>
        <v/>
      </c>
      <c r="J11" s="21"/>
      <c r="K11" s="21"/>
      <c r="L11" s="22" t="str">
        <f t="shared" si="1"/>
        <v/>
      </c>
      <c r="M11" s="42"/>
      <c r="N11" s="23">
        <v>7</v>
      </c>
      <c r="O11" s="34"/>
      <c r="P11" s="34"/>
      <c r="Q11" s="20" t="str">
        <f t="shared" si="5"/>
        <v/>
      </c>
      <c r="R11" s="21"/>
      <c r="S11" s="21"/>
      <c r="T11" s="22" t="str">
        <f t="shared" si="2"/>
        <v/>
      </c>
      <c r="U11" s="113"/>
      <c r="V11" s="23">
        <v>7</v>
      </c>
      <c r="W11" s="34"/>
      <c r="X11" s="34"/>
      <c r="Y11" s="20" t="str">
        <f t="shared" si="3"/>
        <v/>
      </c>
      <c r="Z11" s="21"/>
      <c r="AA11" s="21"/>
      <c r="AB11" s="22" t="str">
        <f t="shared" si="4"/>
        <v/>
      </c>
      <c r="AC11" s="113"/>
    </row>
    <row r="12" spans="1:30" ht="15" customHeight="1" x14ac:dyDescent="0.25">
      <c r="A12" s="66"/>
      <c r="B12" s="66"/>
      <c r="C12" s="71"/>
      <c r="D12" s="71"/>
      <c r="E12" s="71"/>
      <c r="F12" s="15">
        <v>8</v>
      </c>
      <c r="G12" s="35"/>
      <c r="H12" s="35"/>
      <c r="I12" s="20" t="str">
        <f t="shared" si="0"/>
        <v/>
      </c>
      <c r="J12" s="21"/>
      <c r="K12" s="21"/>
      <c r="L12" s="22" t="str">
        <f t="shared" si="1"/>
        <v/>
      </c>
      <c r="M12" s="42"/>
      <c r="N12" s="23">
        <v>8</v>
      </c>
      <c r="O12" s="34"/>
      <c r="P12" s="34"/>
      <c r="Q12" s="20" t="str">
        <f t="shared" si="5"/>
        <v/>
      </c>
      <c r="R12" s="21"/>
      <c r="S12" s="21"/>
      <c r="T12" s="22" t="str">
        <f t="shared" si="2"/>
        <v/>
      </c>
      <c r="U12" s="113"/>
      <c r="V12" s="23">
        <v>8</v>
      </c>
      <c r="W12" s="34"/>
      <c r="X12" s="34"/>
      <c r="Y12" s="20" t="str">
        <f t="shared" si="3"/>
        <v/>
      </c>
      <c r="Z12" s="21"/>
      <c r="AA12" s="21"/>
      <c r="AB12" s="22" t="str">
        <f t="shared" si="4"/>
        <v/>
      </c>
      <c r="AC12" s="113"/>
    </row>
    <row r="13" spans="1:30" ht="15" customHeight="1" x14ac:dyDescent="0.25">
      <c r="A13" s="66" t="s">
        <v>5</v>
      </c>
      <c r="B13" s="66"/>
      <c r="C13" s="70"/>
      <c r="D13" s="70"/>
      <c r="E13" s="70"/>
      <c r="F13" s="15">
        <v>9</v>
      </c>
      <c r="G13" s="35"/>
      <c r="H13" s="35"/>
      <c r="I13" s="20" t="str">
        <f t="shared" si="0"/>
        <v/>
      </c>
      <c r="J13" s="21"/>
      <c r="K13" s="21"/>
      <c r="L13" s="22" t="str">
        <f t="shared" si="1"/>
        <v/>
      </c>
      <c r="M13" s="42"/>
      <c r="N13" s="23">
        <v>9</v>
      </c>
      <c r="O13" s="34"/>
      <c r="P13" s="34"/>
      <c r="Q13" s="20" t="str">
        <f t="shared" si="5"/>
        <v/>
      </c>
      <c r="R13" s="21"/>
      <c r="S13" s="21"/>
      <c r="T13" s="22" t="str">
        <f t="shared" si="2"/>
        <v/>
      </c>
      <c r="U13" s="113"/>
      <c r="V13" s="23">
        <v>9</v>
      </c>
      <c r="W13" s="34"/>
      <c r="X13" s="34"/>
      <c r="Y13" s="20" t="str">
        <f t="shared" si="3"/>
        <v/>
      </c>
      <c r="Z13" s="21"/>
      <c r="AA13" s="21"/>
      <c r="AB13" s="22" t="str">
        <f t="shared" si="4"/>
        <v/>
      </c>
      <c r="AC13" s="113"/>
    </row>
    <row r="14" spans="1:30" ht="15" customHeight="1" x14ac:dyDescent="0.25">
      <c r="A14" s="66"/>
      <c r="B14" s="66"/>
      <c r="C14" s="70"/>
      <c r="D14" s="70"/>
      <c r="E14" s="70"/>
      <c r="F14" s="15">
        <v>10</v>
      </c>
      <c r="G14" s="35"/>
      <c r="H14" s="35"/>
      <c r="I14" s="20" t="str">
        <f t="shared" si="0"/>
        <v/>
      </c>
      <c r="J14" s="21"/>
      <c r="K14" s="21"/>
      <c r="L14" s="22" t="str">
        <f t="shared" si="1"/>
        <v/>
      </c>
      <c r="M14" s="42"/>
      <c r="N14" s="23">
        <v>10</v>
      </c>
      <c r="O14" s="34"/>
      <c r="P14" s="34"/>
      <c r="Q14" s="20" t="str">
        <f t="shared" si="5"/>
        <v/>
      </c>
      <c r="R14" s="21"/>
      <c r="S14" s="21"/>
      <c r="T14" s="22" t="str">
        <f t="shared" si="2"/>
        <v/>
      </c>
      <c r="U14" s="114"/>
      <c r="V14" s="23">
        <v>10</v>
      </c>
      <c r="W14" s="34"/>
      <c r="X14" s="34"/>
      <c r="Y14" s="20" t="str">
        <f t="shared" si="3"/>
        <v/>
      </c>
      <c r="Z14" s="21"/>
      <c r="AA14" s="21"/>
      <c r="AB14" s="22" t="str">
        <f t="shared" si="4"/>
        <v/>
      </c>
      <c r="AC14" s="114"/>
    </row>
    <row r="15" spans="1:30" ht="15" customHeight="1" x14ac:dyDescent="0.25">
      <c r="A15" s="28" t="s">
        <v>3</v>
      </c>
      <c r="B15" s="28"/>
      <c r="C15" s="28"/>
      <c r="D15" s="28"/>
      <c r="E15" s="28"/>
      <c r="F15" s="55"/>
      <c r="G15" s="64"/>
      <c r="H15" s="64"/>
      <c r="I15" s="32">
        <f>SUM(I5:I14)</f>
        <v>0</v>
      </c>
      <c r="J15" s="33">
        <f>SUM(J5:J14)</f>
        <v>0</v>
      </c>
      <c r="K15" s="30"/>
      <c r="L15" s="33">
        <f>SUM(L5:L14)</f>
        <v>0</v>
      </c>
      <c r="M15" s="39" t="str">
        <f>IF(J15=0,"",L15/J15)</f>
        <v/>
      </c>
      <c r="N15" s="30"/>
      <c r="O15" s="31" t="s">
        <v>32</v>
      </c>
      <c r="P15" s="31"/>
      <c r="Q15" s="32">
        <f>SUM(Q5:Q14)</f>
        <v>0</v>
      </c>
      <c r="R15" s="33">
        <f>SUM(R5:R14)</f>
        <v>0</v>
      </c>
      <c r="S15" s="30"/>
      <c r="T15" s="33">
        <f>SUM(T5:T14)</f>
        <v>0</v>
      </c>
      <c r="U15" s="39" t="str">
        <f>IF(R15=0,"",T15/R15)</f>
        <v/>
      </c>
      <c r="V15" s="30"/>
      <c r="W15" s="31" t="s">
        <v>33</v>
      </c>
      <c r="X15" s="31"/>
      <c r="Y15" s="32">
        <f>SUM(Y5:Y14)</f>
        <v>0</v>
      </c>
      <c r="Z15" s="33">
        <f>SUM(Z5:Z14)</f>
        <v>0</v>
      </c>
      <c r="AA15" s="30"/>
      <c r="AB15" s="33">
        <f>SUM(AB5:AB14)</f>
        <v>0</v>
      </c>
      <c r="AC15" s="39" t="str">
        <f>IF(Z15=0,"",AB15/Z15)</f>
        <v/>
      </c>
    </row>
    <row r="16" spans="1:30" ht="15" customHeight="1" x14ac:dyDescent="0.25">
      <c r="A16" s="28"/>
      <c r="B16" s="28"/>
      <c r="C16" s="28"/>
      <c r="D16" s="28"/>
      <c r="E16" s="28"/>
      <c r="F16" s="55"/>
      <c r="G16" s="64"/>
      <c r="H16" s="64"/>
      <c r="I16" s="32"/>
      <c r="J16" s="33"/>
      <c r="K16" s="30"/>
      <c r="L16" s="33"/>
      <c r="M16" s="39"/>
      <c r="N16" s="30"/>
      <c r="O16" s="31"/>
      <c r="P16" s="31"/>
      <c r="Q16" s="32"/>
      <c r="R16" s="33"/>
      <c r="S16" s="30"/>
      <c r="T16" s="33"/>
      <c r="U16" s="39"/>
      <c r="V16" s="30"/>
      <c r="W16" s="31"/>
      <c r="X16" s="31"/>
      <c r="Y16" s="32"/>
      <c r="Z16" s="33"/>
      <c r="AA16" s="30"/>
      <c r="AB16" s="33"/>
      <c r="AC16" s="39"/>
    </row>
    <row r="17" spans="1:30" ht="15" customHeight="1" x14ac:dyDescent="0.25">
      <c r="A17" s="66" t="s">
        <v>16</v>
      </c>
      <c r="B17" s="66"/>
      <c r="C17" s="87"/>
      <c r="D17" s="87"/>
      <c r="E17" s="87"/>
      <c r="F17" s="55"/>
      <c r="G17" s="36" t="s">
        <v>39</v>
      </c>
      <c r="H17" s="36"/>
      <c r="I17" s="36"/>
      <c r="J17" s="36"/>
      <c r="K17" s="36"/>
      <c r="L17" s="36"/>
      <c r="M17" s="36"/>
      <c r="N17" s="23">
        <v>1</v>
      </c>
      <c r="O17" s="40"/>
      <c r="P17" s="40"/>
      <c r="Q17" s="126"/>
      <c r="R17" s="24">
        <v>2</v>
      </c>
      <c r="S17" s="25"/>
      <c r="T17" s="100"/>
      <c r="U17" s="101"/>
      <c r="V17" s="23">
        <v>1</v>
      </c>
      <c r="W17" s="40"/>
      <c r="X17" s="40"/>
      <c r="Y17" s="41"/>
      <c r="Z17" s="24"/>
      <c r="AA17" s="25"/>
      <c r="AB17" s="42"/>
      <c r="AC17" s="42"/>
    </row>
    <row r="18" spans="1:30" ht="15" customHeight="1" x14ac:dyDescent="0.25">
      <c r="A18" s="66"/>
      <c r="B18" s="66"/>
      <c r="C18" s="87"/>
      <c r="D18" s="87"/>
      <c r="E18" s="87"/>
      <c r="F18" s="55"/>
      <c r="G18" s="36"/>
      <c r="H18" s="36"/>
      <c r="I18" s="36"/>
      <c r="J18" s="36"/>
      <c r="K18" s="36"/>
      <c r="L18" s="36"/>
      <c r="M18" s="36"/>
      <c r="N18" s="23">
        <v>2</v>
      </c>
      <c r="O18" s="40"/>
      <c r="P18" s="40"/>
      <c r="Q18" s="127"/>
      <c r="R18" s="24">
        <v>2</v>
      </c>
      <c r="S18" s="25"/>
      <c r="T18" s="102"/>
      <c r="U18" s="103"/>
      <c r="V18" s="23">
        <v>2</v>
      </c>
      <c r="W18" s="40"/>
      <c r="X18" s="40"/>
      <c r="Y18" s="41"/>
      <c r="Z18" s="24"/>
      <c r="AA18" s="25"/>
      <c r="AB18" s="42"/>
      <c r="AC18" s="42"/>
    </row>
    <row r="19" spans="1:30" ht="15" customHeight="1" x14ac:dyDescent="0.25">
      <c r="A19" s="66" t="s">
        <v>12</v>
      </c>
      <c r="B19" s="66"/>
      <c r="C19" s="87"/>
      <c r="D19" s="87"/>
      <c r="E19" s="87"/>
      <c r="F19" s="46"/>
      <c r="G19" s="47" t="s">
        <v>47</v>
      </c>
      <c r="H19" s="48"/>
      <c r="I19" s="43"/>
      <c r="J19" s="61" t="s">
        <v>36</v>
      </c>
      <c r="K19" s="61" t="s">
        <v>58</v>
      </c>
      <c r="L19" s="43" t="s">
        <v>2</v>
      </c>
      <c r="M19" s="43" t="s">
        <v>4</v>
      </c>
      <c r="N19" s="23">
        <v>3</v>
      </c>
      <c r="O19" s="40"/>
      <c r="P19" s="40"/>
      <c r="Q19" s="127"/>
      <c r="R19" s="24">
        <v>2</v>
      </c>
      <c r="S19" s="25"/>
      <c r="T19" s="102"/>
      <c r="U19" s="103"/>
      <c r="V19" s="23">
        <v>3</v>
      </c>
      <c r="W19" s="40"/>
      <c r="X19" s="40"/>
      <c r="Y19" s="41"/>
      <c r="Z19" s="24"/>
      <c r="AA19" s="25"/>
      <c r="AB19" s="42"/>
      <c r="AC19" s="42"/>
    </row>
    <row r="20" spans="1:30" ht="15" customHeight="1" x14ac:dyDescent="0.25">
      <c r="A20" s="66"/>
      <c r="B20" s="66"/>
      <c r="C20" s="87"/>
      <c r="D20" s="87"/>
      <c r="E20" s="87"/>
      <c r="F20" s="46"/>
      <c r="G20" s="49"/>
      <c r="H20" s="50"/>
      <c r="I20" s="44"/>
      <c r="J20" s="62"/>
      <c r="K20" s="62"/>
      <c r="L20" s="44"/>
      <c r="M20" s="44"/>
      <c r="N20" s="23">
        <v>4</v>
      </c>
      <c r="O20" s="40"/>
      <c r="P20" s="40"/>
      <c r="Q20" s="127"/>
      <c r="R20" s="24">
        <v>2</v>
      </c>
      <c r="S20" s="25"/>
      <c r="T20" s="102"/>
      <c r="U20" s="103"/>
      <c r="V20" s="23">
        <v>4</v>
      </c>
      <c r="W20" s="40"/>
      <c r="X20" s="40"/>
      <c r="Y20" s="41"/>
      <c r="Z20" s="24"/>
      <c r="AA20" s="25"/>
      <c r="AB20" s="42"/>
      <c r="AC20" s="42"/>
    </row>
    <row r="21" spans="1:30" ht="15" customHeight="1" x14ac:dyDescent="0.25">
      <c r="A21" s="66" t="s">
        <v>23</v>
      </c>
      <c r="B21" s="66"/>
      <c r="C21" s="87"/>
      <c r="D21" s="87"/>
      <c r="E21" s="87"/>
      <c r="F21" s="46"/>
      <c r="G21" s="49"/>
      <c r="H21" s="50"/>
      <c r="I21" s="44"/>
      <c r="J21" s="62"/>
      <c r="K21" s="62"/>
      <c r="L21" s="44"/>
      <c r="M21" s="44"/>
      <c r="N21" s="23">
        <v>5</v>
      </c>
      <c r="O21" s="40"/>
      <c r="P21" s="40"/>
      <c r="Q21" s="128"/>
      <c r="R21" s="24">
        <v>2</v>
      </c>
      <c r="S21" s="25"/>
      <c r="T21" s="104"/>
      <c r="U21" s="105"/>
      <c r="V21" s="23">
        <v>5</v>
      </c>
      <c r="W21" s="40"/>
      <c r="X21" s="40"/>
      <c r="Y21" s="41"/>
      <c r="Z21" s="24"/>
      <c r="AA21" s="25"/>
      <c r="AB21" s="42"/>
      <c r="AC21" s="42"/>
    </row>
    <row r="22" spans="1:30" ht="15" customHeight="1" x14ac:dyDescent="0.25">
      <c r="A22" s="66"/>
      <c r="B22" s="66"/>
      <c r="C22" s="87"/>
      <c r="D22" s="87"/>
      <c r="E22" s="87"/>
      <c r="F22" s="46"/>
      <c r="G22" s="51"/>
      <c r="H22" s="52"/>
      <c r="I22" s="45"/>
      <c r="J22" s="63"/>
      <c r="K22" s="63"/>
      <c r="L22" s="45"/>
      <c r="M22" s="45"/>
      <c r="N22" s="30"/>
      <c r="O22" s="36" t="s">
        <v>49</v>
      </c>
      <c r="P22" s="36"/>
      <c r="Q22" s="36"/>
      <c r="R22" s="36"/>
      <c r="S22" s="36"/>
      <c r="T22" s="36"/>
      <c r="U22" s="36"/>
      <c r="V22" s="23">
        <v>6</v>
      </c>
      <c r="W22" s="40"/>
      <c r="X22" s="40"/>
      <c r="Y22" s="41"/>
      <c r="Z22" s="24"/>
      <c r="AA22" s="25"/>
      <c r="AB22" s="42"/>
      <c r="AC22" s="42"/>
    </row>
    <row r="23" spans="1:30" ht="15" customHeight="1" x14ac:dyDescent="0.25">
      <c r="A23" s="66" t="s">
        <v>7</v>
      </c>
      <c r="B23" s="66"/>
      <c r="C23" s="70"/>
      <c r="D23" s="70"/>
      <c r="E23" s="70"/>
      <c r="F23" s="15">
        <v>1</v>
      </c>
      <c r="G23" s="35"/>
      <c r="H23" s="35"/>
      <c r="I23" s="20" t="str">
        <f t="shared" ref="I23:I32" si="6">IF(G23&lt;&gt;0,1,"")</f>
        <v/>
      </c>
      <c r="J23" s="21"/>
      <c r="K23" s="21"/>
      <c r="L23" s="22" t="str">
        <f t="shared" ref="L23:L32" si="7">IF(J23*K23=0,"",J23*K23)</f>
        <v/>
      </c>
      <c r="M23" s="112"/>
      <c r="N23" s="30"/>
      <c r="O23" s="36"/>
      <c r="P23" s="36"/>
      <c r="Q23" s="36"/>
      <c r="R23" s="36"/>
      <c r="S23" s="36"/>
      <c r="T23" s="36"/>
      <c r="U23" s="36"/>
      <c r="V23" s="30"/>
      <c r="W23" s="36" t="s">
        <v>50</v>
      </c>
      <c r="X23" s="36"/>
      <c r="Y23" s="36"/>
      <c r="Z23" s="36"/>
      <c r="AA23" s="36"/>
      <c r="AB23" s="36"/>
      <c r="AC23" s="36"/>
    </row>
    <row r="24" spans="1:30" ht="15" customHeight="1" x14ac:dyDescent="0.25">
      <c r="A24" s="66"/>
      <c r="B24" s="66"/>
      <c r="C24" s="70"/>
      <c r="D24" s="70"/>
      <c r="E24" s="70"/>
      <c r="F24" s="15">
        <v>2</v>
      </c>
      <c r="G24" s="35"/>
      <c r="H24" s="35"/>
      <c r="I24" s="20" t="str">
        <f t="shared" si="6"/>
        <v/>
      </c>
      <c r="J24" s="21"/>
      <c r="K24" s="21"/>
      <c r="L24" s="22" t="str">
        <f t="shared" si="7"/>
        <v/>
      </c>
      <c r="M24" s="113"/>
      <c r="N24" s="30"/>
      <c r="O24" s="47" t="s">
        <v>47</v>
      </c>
      <c r="P24" s="48"/>
      <c r="Q24" s="43"/>
      <c r="R24" s="61" t="s">
        <v>36</v>
      </c>
      <c r="S24" s="61" t="s">
        <v>58</v>
      </c>
      <c r="T24" s="43" t="s">
        <v>2</v>
      </c>
      <c r="U24" s="43" t="s">
        <v>4</v>
      </c>
      <c r="V24" s="30"/>
      <c r="W24" s="36"/>
      <c r="X24" s="36"/>
      <c r="Y24" s="36"/>
      <c r="Z24" s="36"/>
      <c r="AA24" s="36"/>
      <c r="AB24" s="36"/>
      <c r="AC24" s="36"/>
    </row>
    <row r="25" spans="1:30" ht="15" customHeight="1" x14ac:dyDescent="0.25">
      <c r="A25" s="66" t="s">
        <v>9</v>
      </c>
      <c r="B25" s="66"/>
      <c r="C25" s="70"/>
      <c r="D25" s="70"/>
      <c r="E25" s="70"/>
      <c r="F25" s="15">
        <v>3</v>
      </c>
      <c r="G25" s="35"/>
      <c r="H25" s="35"/>
      <c r="I25" s="20" t="str">
        <f t="shared" si="6"/>
        <v/>
      </c>
      <c r="J25" s="21"/>
      <c r="K25" s="21"/>
      <c r="L25" s="22" t="str">
        <f t="shared" si="7"/>
        <v/>
      </c>
      <c r="M25" s="113"/>
      <c r="N25" s="30"/>
      <c r="O25" s="49"/>
      <c r="P25" s="50"/>
      <c r="Q25" s="44"/>
      <c r="R25" s="62"/>
      <c r="S25" s="62"/>
      <c r="T25" s="44"/>
      <c r="U25" s="44"/>
      <c r="V25" s="30"/>
      <c r="W25" s="47" t="s">
        <v>47</v>
      </c>
      <c r="X25" s="48"/>
      <c r="Y25" s="43"/>
      <c r="Z25" s="61" t="s">
        <v>36</v>
      </c>
      <c r="AA25" s="61" t="s">
        <v>58</v>
      </c>
      <c r="AB25" s="43" t="s">
        <v>2</v>
      </c>
      <c r="AC25" s="43" t="s">
        <v>4</v>
      </c>
    </row>
    <row r="26" spans="1:30" ht="15" customHeight="1" x14ac:dyDescent="0.25">
      <c r="A26" s="66"/>
      <c r="B26" s="66"/>
      <c r="C26" s="70"/>
      <c r="D26" s="70"/>
      <c r="E26" s="70"/>
      <c r="F26" s="15">
        <v>4</v>
      </c>
      <c r="G26" s="35"/>
      <c r="H26" s="35"/>
      <c r="I26" s="20" t="str">
        <f t="shared" si="6"/>
        <v/>
      </c>
      <c r="J26" s="21"/>
      <c r="K26" s="21"/>
      <c r="L26" s="22" t="str">
        <f t="shared" si="7"/>
        <v/>
      </c>
      <c r="M26" s="113"/>
      <c r="N26" s="30"/>
      <c r="O26" s="49" t="s">
        <v>47</v>
      </c>
      <c r="P26" s="50"/>
      <c r="Q26" s="44"/>
      <c r="R26" s="62" t="s">
        <v>36</v>
      </c>
      <c r="S26" s="62" t="s">
        <v>58</v>
      </c>
      <c r="T26" s="44" t="s">
        <v>2</v>
      </c>
      <c r="U26" s="44" t="s">
        <v>4</v>
      </c>
      <c r="V26" s="30"/>
      <c r="W26" s="49"/>
      <c r="X26" s="50"/>
      <c r="Y26" s="44"/>
      <c r="Z26" s="62"/>
      <c r="AA26" s="62"/>
      <c r="AB26" s="44"/>
      <c r="AC26" s="44"/>
    </row>
    <row r="27" spans="1:30" ht="15" customHeight="1" x14ac:dyDescent="0.25">
      <c r="A27" s="66" t="s">
        <v>13</v>
      </c>
      <c r="B27" s="66"/>
      <c r="C27" s="71"/>
      <c r="D27" s="70"/>
      <c r="E27" s="70"/>
      <c r="F27" s="15">
        <v>5</v>
      </c>
      <c r="G27" s="35"/>
      <c r="H27" s="35"/>
      <c r="I27" s="20" t="str">
        <f t="shared" si="6"/>
        <v/>
      </c>
      <c r="J27" s="21"/>
      <c r="K27" s="21"/>
      <c r="L27" s="22" t="str">
        <f t="shared" si="7"/>
        <v/>
      </c>
      <c r="M27" s="113"/>
      <c r="N27" s="30"/>
      <c r="O27" s="51"/>
      <c r="P27" s="52"/>
      <c r="Q27" s="45"/>
      <c r="R27" s="63"/>
      <c r="S27" s="63"/>
      <c r="T27" s="45"/>
      <c r="U27" s="45"/>
      <c r="V27" s="30"/>
      <c r="W27" s="49" t="s">
        <v>47</v>
      </c>
      <c r="X27" s="50"/>
      <c r="Y27" s="44"/>
      <c r="Z27" s="62" t="s">
        <v>36</v>
      </c>
      <c r="AA27" s="62" t="s">
        <v>58</v>
      </c>
      <c r="AB27" s="44" t="s">
        <v>2</v>
      </c>
      <c r="AC27" s="44" t="s">
        <v>4</v>
      </c>
    </row>
    <row r="28" spans="1:30" ht="15" customHeight="1" x14ac:dyDescent="0.25">
      <c r="A28" s="66"/>
      <c r="B28" s="66"/>
      <c r="C28" s="70"/>
      <c r="D28" s="70"/>
      <c r="E28" s="70"/>
      <c r="F28" s="15">
        <v>6</v>
      </c>
      <c r="G28" s="35"/>
      <c r="H28" s="35"/>
      <c r="I28" s="20" t="str">
        <f t="shared" si="6"/>
        <v/>
      </c>
      <c r="J28" s="21"/>
      <c r="K28" s="21"/>
      <c r="L28" s="22" t="str">
        <f t="shared" si="7"/>
        <v/>
      </c>
      <c r="M28" s="113"/>
      <c r="N28" s="23">
        <v>1</v>
      </c>
      <c r="O28" s="34"/>
      <c r="P28" s="34"/>
      <c r="Q28" s="20" t="str">
        <f t="shared" ref="Q28:Q37" si="8">IF(O28&lt;&gt;0,1,"")</f>
        <v/>
      </c>
      <c r="R28" s="21"/>
      <c r="S28" s="21"/>
      <c r="T28" s="22" t="str">
        <f t="shared" ref="T28:T37" si="9">IF(R28*S28=0,"",R28*S28)</f>
        <v/>
      </c>
      <c r="U28" s="112"/>
      <c r="V28" s="30"/>
      <c r="W28" s="51"/>
      <c r="X28" s="52"/>
      <c r="Y28" s="45"/>
      <c r="Z28" s="63"/>
      <c r="AA28" s="63"/>
      <c r="AB28" s="45"/>
      <c r="AC28" s="45"/>
    </row>
    <row r="29" spans="1:30" ht="15" customHeight="1" x14ac:dyDescent="0.25">
      <c r="A29" s="66" t="s">
        <v>61</v>
      </c>
      <c r="B29" s="66"/>
      <c r="C29" s="106"/>
      <c r="D29" s="108" t="s">
        <v>64</v>
      </c>
      <c r="E29" s="109"/>
      <c r="F29" s="15">
        <v>7</v>
      </c>
      <c r="G29" s="35"/>
      <c r="H29" s="35"/>
      <c r="I29" s="20" t="str">
        <f t="shared" si="6"/>
        <v/>
      </c>
      <c r="J29" s="21"/>
      <c r="K29" s="21"/>
      <c r="L29" s="22" t="str">
        <f t="shared" si="7"/>
        <v/>
      </c>
      <c r="M29" s="113"/>
      <c r="N29" s="23">
        <v>2</v>
      </c>
      <c r="O29" s="34"/>
      <c r="P29" s="34"/>
      <c r="Q29" s="20" t="str">
        <f t="shared" si="8"/>
        <v/>
      </c>
      <c r="R29" s="21"/>
      <c r="S29" s="21"/>
      <c r="T29" s="22" t="str">
        <f t="shared" si="9"/>
        <v/>
      </c>
      <c r="U29" s="113"/>
      <c r="V29" s="23">
        <v>1</v>
      </c>
      <c r="W29" s="34"/>
      <c r="X29" s="34"/>
      <c r="Y29" s="20" t="str">
        <f t="shared" ref="Y29:Y38" si="10">IF(W29&lt;&gt;0,1,"")</f>
        <v/>
      </c>
      <c r="Z29" s="21"/>
      <c r="AA29" s="21"/>
      <c r="AB29" s="22" t="str">
        <f t="shared" ref="AB29:AB38" si="11">IF(Z29*AA29=0,"",Z29*AA29)</f>
        <v/>
      </c>
      <c r="AC29" s="112"/>
    </row>
    <row r="30" spans="1:30" ht="15" customHeight="1" x14ac:dyDescent="0.25">
      <c r="A30" s="66"/>
      <c r="B30" s="66"/>
      <c r="C30" s="107"/>
      <c r="D30" s="108"/>
      <c r="E30" s="110"/>
      <c r="F30" s="15">
        <v>8</v>
      </c>
      <c r="G30" s="35"/>
      <c r="H30" s="35"/>
      <c r="I30" s="20" t="str">
        <f t="shared" si="6"/>
        <v/>
      </c>
      <c r="J30" s="21"/>
      <c r="K30" s="21"/>
      <c r="L30" s="22" t="str">
        <f t="shared" si="7"/>
        <v/>
      </c>
      <c r="M30" s="113"/>
      <c r="N30" s="23">
        <v>3</v>
      </c>
      <c r="O30" s="34"/>
      <c r="P30" s="34"/>
      <c r="Q30" s="20" t="str">
        <f t="shared" si="8"/>
        <v/>
      </c>
      <c r="R30" s="21"/>
      <c r="S30" s="21"/>
      <c r="T30" s="22" t="str">
        <f t="shared" si="9"/>
        <v/>
      </c>
      <c r="U30" s="113"/>
      <c r="V30" s="23">
        <v>2</v>
      </c>
      <c r="W30" s="34"/>
      <c r="X30" s="34"/>
      <c r="Y30" s="20" t="str">
        <f t="shared" si="10"/>
        <v/>
      </c>
      <c r="Z30" s="21"/>
      <c r="AA30" s="21"/>
      <c r="AB30" s="22" t="str">
        <f t="shared" si="11"/>
        <v/>
      </c>
      <c r="AC30" s="113"/>
      <c r="AD30" s="1"/>
    </row>
    <row r="31" spans="1:30" ht="15" customHeight="1" x14ac:dyDescent="0.25">
      <c r="A31" s="28" t="s">
        <v>24</v>
      </c>
      <c r="B31" s="28"/>
      <c r="C31" s="28"/>
      <c r="D31" s="28"/>
      <c r="E31" s="28"/>
      <c r="F31" s="15">
        <v>9</v>
      </c>
      <c r="G31" s="35"/>
      <c r="H31" s="35"/>
      <c r="I31" s="20" t="str">
        <f t="shared" si="6"/>
        <v/>
      </c>
      <c r="J31" s="21"/>
      <c r="K31" s="21"/>
      <c r="L31" s="22" t="str">
        <f t="shared" si="7"/>
        <v/>
      </c>
      <c r="M31" s="113"/>
      <c r="N31" s="23">
        <v>4</v>
      </c>
      <c r="O31" s="34"/>
      <c r="P31" s="34"/>
      <c r="Q31" s="20" t="str">
        <f t="shared" si="8"/>
        <v/>
      </c>
      <c r="R31" s="21"/>
      <c r="S31" s="21"/>
      <c r="T31" s="22" t="str">
        <f t="shared" si="9"/>
        <v/>
      </c>
      <c r="U31" s="113"/>
      <c r="V31" s="23">
        <v>3</v>
      </c>
      <c r="W31" s="34"/>
      <c r="X31" s="34"/>
      <c r="Y31" s="20" t="str">
        <f t="shared" si="10"/>
        <v/>
      </c>
      <c r="Z31" s="21"/>
      <c r="AA31" s="21"/>
      <c r="AB31" s="22" t="str">
        <f t="shared" si="11"/>
        <v/>
      </c>
      <c r="AC31" s="113"/>
    </row>
    <row r="32" spans="1:30" ht="15" customHeight="1" x14ac:dyDescent="0.25">
      <c r="A32" s="28"/>
      <c r="B32" s="28"/>
      <c r="C32" s="28"/>
      <c r="D32" s="28"/>
      <c r="E32" s="28"/>
      <c r="F32" s="15">
        <v>10</v>
      </c>
      <c r="G32" s="35"/>
      <c r="H32" s="35"/>
      <c r="I32" s="20" t="str">
        <f t="shared" si="6"/>
        <v/>
      </c>
      <c r="J32" s="21"/>
      <c r="K32" s="21"/>
      <c r="L32" s="22" t="str">
        <f t="shared" si="7"/>
        <v/>
      </c>
      <c r="M32" s="114"/>
      <c r="N32" s="23">
        <v>5</v>
      </c>
      <c r="O32" s="34"/>
      <c r="P32" s="34"/>
      <c r="Q32" s="20" t="str">
        <f t="shared" si="8"/>
        <v/>
      </c>
      <c r="R32" s="21"/>
      <c r="S32" s="21"/>
      <c r="T32" s="22" t="str">
        <f t="shared" si="9"/>
        <v/>
      </c>
      <c r="U32" s="113"/>
      <c r="V32" s="23">
        <v>4</v>
      </c>
      <c r="W32" s="34"/>
      <c r="X32" s="34"/>
      <c r="Y32" s="20" t="str">
        <f t="shared" si="10"/>
        <v/>
      </c>
      <c r="Z32" s="21"/>
      <c r="AA32" s="21"/>
      <c r="AB32" s="22" t="str">
        <f t="shared" si="11"/>
        <v/>
      </c>
      <c r="AC32" s="113"/>
    </row>
    <row r="33" spans="1:30" s="3" customFormat="1" ht="15" customHeight="1" x14ac:dyDescent="0.5">
      <c r="A33" s="29" t="s">
        <v>19</v>
      </c>
      <c r="B33" s="29"/>
      <c r="C33" s="80"/>
      <c r="D33" s="81" t="s">
        <v>25</v>
      </c>
      <c r="E33" s="80"/>
      <c r="F33" s="46"/>
      <c r="G33" s="31" t="s">
        <v>35</v>
      </c>
      <c r="H33" s="31"/>
      <c r="I33" s="32">
        <f>SUM(I23:I32)</f>
        <v>0</v>
      </c>
      <c r="J33" s="33">
        <f>SUM(J23:J32)</f>
        <v>0</v>
      </c>
      <c r="K33" s="30"/>
      <c r="L33" s="33">
        <f>SUM(L23:L32)</f>
        <v>0</v>
      </c>
      <c r="M33" s="39" t="str">
        <f>IF(J33=0,"",L33/J33)</f>
        <v/>
      </c>
      <c r="N33" s="23">
        <v>6</v>
      </c>
      <c r="O33" s="34"/>
      <c r="P33" s="34"/>
      <c r="Q33" s="20" t="str">
        <f>IF(O33&lt;&gt;0,1,"")</f>
        <v/>
      </c>
      <c r="R33" s="21"/>
      <c r="S33" s="21"/>
      <c r="T33" s="22" t="str">
        <f t="shared" si="9"/>
        <v/>
      </c>
      <c r="U33" s="113"/>
      <c r="V33" s="23">
        <v>5</v>
      </c>
      <c r="W33" s="34"/>
      <c r="X33" s="34"/>
      <c r="Y33" s="20" t="str">
        <f t="shared" si="10"/>
        <v/>
      </c>
      <c r="Z33" s="21"/>
      <c r="AA33" s="21"/>
      <c r="AB33" s="22" t="str">
        <f t="shared" si="11"/>
        <v/>
      </c>
      <c r="AC33" s="113"/>
    </row>
    <row r="34" spans="1:30" s="3" customFormat="1" ht="15" customHeight="1" x14ac:dyDescent="0.5">
      <c r="A34" s="29"/>
      <c r="B34" s="29"/>
      <c r="C34" s="80"/>
      <c r="D34" s="81"/>
      <c r="E34" s="80"/>
      <c r="F34" s="46"/>
      <c r="G34" s="31"/>
      <c r="H34" s="31"/>
      <c r="I34" s="32"/>
      <c r="J34" s="33"/>
      <c r="K34" s="30"/>
      <c r="L34" s="33"/>
      <c r="M34" s="39"/>
      <c r="N34" s="23">
        <v>7</v>
      </c>
      <c r="O34" s="34"/>
      <c r="P34" s="34"/>
      <c r="Q34" s="20" t="str">
        <f t="shared" si="8"/>
        <v/>
      </c>
      <c r="R34" s="21"/>
      <c r="S34" s="21"/>
      <c r="T34" s="22" t="str">
        <f t="shared" si="9"/>
        <v/>
      </c>
      <c r="U34" s="113"/>
      <c r="V34" s="23">
        <v>6</v>
      </c>
      <c r="W34" s="34"/>
      <c r="X34" s="34"/>
      <c r="Y34" s="20" t="str">
        <f t="shared" si="10"/>
        <v/>
      </c>
      <c r="Z34" s="21"/>
      <c r="AA34" s="21"/>
      <c r="AB34" s="22" t="str">
        <f t="shared" si="11"/>
        <v/>
      </c>
      <c r="AC34" s="113"/>
    </row>
    <row r="35" spans="1:30" s="3" customFormat="1" ht="15" customHeight="1" x14ac:dyDescent="0.5">
      <c r="A35" s="29" t="s">
        <v>20</v>
      </c>
      <c r="B35" s="29"/>
      <c r="C35" s="79"/>
      <c r="D35" s="81" t="s">
        <v>18</v>
      </c>
      <c r="E35" s="79"/>
      <c r="F35" s="15">
        <v>1</v>
      </c>
      <c r="G35" s="35"/>
      <c r="H35" s="35"/>
      <c r="I35" s="82"/>
      <c r="J35" s="21"/>
      <c r="K35" s="21"/>
      <c r="L35" s="42" t="str">
        <f t="shared" ref="L35" si="12">IF(J35*K35=0,"",J35*K35)</f>
        <v/>
      </c>
      <c r="M35" s="42"/>
      <c r="N35" s="23">
        <v>8</v>
      </c>
      <c r="O35" s="34"/>
      <c r="P35" s="34"/>
      <c r="Q35" s="20" t="str">
        <f t="shared" si="8"/>
        <v/>
      </c>
      <c r="R35" s="21"/>
      <c r="S35" s="21"/>
      <c r="T35" s="22" t="str">
        <f t="shared" si="9"/>
        <v/>
      </c>
      <c r="U35" s="113"/>
      <c r="V35" s="23">
        <v>7</v>
      </c>
      <c r="W35" s="34"/>
      <c r="X35" s="34"/>
      <c r="Y35" s="20" t="str">
        <f t="shared" si="10"/>
        <v/>
      </c>
      <c r="Z35" s="21"/>
      <c r="AA35" s="21"/>
      <c r="AB35" s="22" t="str">
        <f t="shared" si="11"/>
        <v/>
      </c>
      <c r="AC35" s="113"/>
    </row>
    <row r="36" spans="1:30" s="4" customFormat="1" ht="15" customHeight="1" x14ac:dyDescent="0.3">
      <c r="A36" s="29"/>
      <c r="B36" s="29"/>
      <c r="C36" s="79"/>
      <c r="D36" s="81"/>
      <c r="E36" s="79"/>
      <c r="F36" s="15">
        <v>2</v>
      </c>
      <c r="G36" s="35"/>
      <c r="H36" s="35"/>
      <c r="I36" s="83"/>
      <c r="J36" s="21"/>
      <c r="K36" s="21"/>
      <c r="L36" s="42"/>
      <c r="M36" s="42"/>
      <c r="N36" s="23">
        <v>9</v>
      </c>
      <c r="O36" s="34"/>
      <c r="P36" s="34"/>
      <c r="Q36" s="20" t="str">
        <f t="shared" si="8"/>
        <v/>
      </c>
      <c r="R36" s="21"/>
      <c r="S36" s="21"/>
      <c r="T36" s="22" t="str">
        <f t="shared" si="9"/>
        <v/>
      </c>
      <c r="U36" s="113"/>
      <c r="V36" s="23">
        <v>8</v>
      </c>
      <c r="W36" s="34"/>
      <c r="X36" s="34"/>
      <c r="Y36" s="20" t="str">
        <f t="shared" si="10"/>
        <v/>
      </c>
      <c r="Z36" s="21"/>
      <c r="AA36" s="21"/>
      <c r="AB36" s="22" t="str">
        <f t="shared" si="11"/>
        <v/>
      </c>
      <c r="AC36" s="113"/>
    </row>
    <row r="37" spans="1:30" ht="15" customHeight="1" x14ac:dyDescent="0.25">
      <c r="A37" s="29" t="s">
        <v>21</v>
      </c>
      <c r="B37" s="29"/>
      <c r="C37" s="38"/>
      <c r="D37" s="29" t="s">
        <v>26</v>
      </c>
      <c r="E37" s="38"/>
      <c r="F37" s="15">
        <v>3</v>
      </c>
      <c r="G37" s="35"/>
      <c r="H37" s="35"/>
      <c r="I37" s="83"/>
      <c r="J37" s="21"/>
      <c r="K37" s="21"/>
      <c r="L37" s="42"/>
      <c r="M37" s="42"/>
      <c r="N37" s="23">
        <v>10</v>
      </c>
      <c r="O37" s="34"/>
      <c r="P37" s="34"/>
      <c r="Q37" s="20" t="str">
        <f t="shared" si="8"/>
        <v/>
      </c>
      <c r="R37" s="21"/>
      <c r="S37" s="21"/>
      <c r="T37" s="22" t="str">
        <f t="shared" si="9"/>
        <v/>
      </c>
      <c r="U37" s="114"/>
      <c r="V37" s="23">
        <v>9</v>
      </c>
      <c r="W37" s="34"/>
      <c r="X37" s="34"/>
      <c r="Y37" s="20" t="str">
        <f t="shared" si="10"/>
        <v/>
      </c>
      <c r="Z37" s="21"/>
      <c r="AA37" s="21"/>
      <c r="AB37" s="22" t="str">
        <f t="shared" si="11"/>
        <v/>
      </c>
      <c r="AC37" s="113"/>
      <c r="AD37" s="1"/>
    </row>
    <row r="38" spans="1:30" ht="15" customHeight="1" x14ac:dyDescent="0.25">
      <c r="A38" s="29"/>
      <c r="B38" s="29"/>
      <c r="C38" s="38"/>
      <c r="D38" s="29"/>
      <c r="E38" s="38"/>
      <c r="F38" s="15">
        <v>4</v>
      </c>
      <c r="G38" s="35"/>
      <c r="H38" s="35"/>
      <c r="I38" s="83"/>
      <c r="J38" s="21"/>
      <c r="K38" s="21"/>
      <c r="L38" s="42"/>
      <c r="M38" s="42"/>
      <c r="N38" s="30"/>
      <c r="O38" s="31" t="s">
        <v>48</v>
      </c>
      <c r="P38" s="31"/>
      <c r="Q38" s="32">
        <f>SUM(Q28:Q37)</f>
        <v>0</v>
      </c>
      <c r="R38" s="33">
        <f>SUM(R28:R37)</f>
        <v>0</v>
      </c>
      <c r="S38" s="30"/>
      <c r="T38" s="33">
        <f>SUM(T28:T37)</f>
        <v>0</v>
      </c>
      <c r="U38" s="39" t="str">
        <f>IF(R38=0,"",T38/R38)</f>
        <v/>
      </c>
      <c r="V38" s="23">
        <v>10</v>
      </c>
      <c r="W38" s="34"/>
      <c r="X38" s="34"/>
      <c r="Y38" s="20" t="str">
        <f t="shared" si="10"/>
        <v/>
      </c>
      <c r="Z38" s="21"/>
      <c r="AA38" s="21"/>
      <c r="AB38" s="22" t="str">
        <f t="shared" si="11"/>
        <v/>
      </c>
      <c r="AC38" s="114"/>
      <c r="AD38" s="1"/>
    </row>
    <row r="39" spans="1:30" ht="15" customHeight="1" x14ac:dyDescent="0.25">
      <c r="A39" s="28" t="s">
        <v>56</v>
      </c>
      <c r="B39" s="28"/>
      <c r="C39" s="28"/>
      <c r="D39" s="28"/>
      <c r="E39" s="28"/>
      <c r="F39" s="15">
        <v>5</v>
      </c>
      <c r="G39" s="35"/>
      <c r="H39" s="35"/>
      <c r="I39" s="83"/>
      <c r="J39" s="21"/>
      <c r="K39" s="21"/>
      <c r="L39" s="42">
        <f>SUM(L26:L35)</f>
        <v>0</v>
      </c>
      <c r="M39" s="42" t="str">
        <f>IF(J39=0,"",L39/J39)</f>
        <v/>
      </c>
      <c r="N39" s="30"/>
      <c r="O39" s="31"/>
      <c r="P39" s="31"/>
      <c r="Q39" s="32"/>
      <c r="R39" s="33"/>
      <c r="S39" s="30"/>
      <c r="T39" s="33"/>
      <c r="U39" s="39"/>
      <c r="V39" s="30"/>
      <c r="W39" s="31" t="s">
        <v>31</v>
      </c>
      <c r="X39" s="31"/>
      <c r="Y39" s="32">
        <f>SUM(Y29:Y38)</f>
        <v>0</v>
      </c>
      <c r="Z39" s="33">
        <f>SUM(Z29:Z38)</f>
        <v>0</v>
      </c>
      <c r="AA39" s="30"/>
      <c r="AB39" s="33">
        <f>SUM(AB29:AB38)</f>
        <v>0</v>
      </c>
      <c r="AC39" s="39" t="str">
        <f>IF(Z39=0,"",AB39/Z39)</f>
        <v/>
      </c>
      <c r="AD39" s="1"/>
    </row>
    <row r="40" spans="1:30" ht="15" customHeight="1" x14ac:dyDescent="0.25">
      <c r="A40" s="28"/>
      <c r="B40" s="28"/>
      <c r="C40" s="28"/>
      <c r="D40" s="28"/>
      <c r="E40" s="28"/>
      <c r="F40" s="15">
        <v>6</v>
      </c>
      <c r="G40" s="35"/>
      <c r="H40" s="35"/>
      <c r="I40" s="84"/>
      <c r="J40" s="21"/>
      <c r="K40" s="21"/>
      <c r="L40" s="42"/>
      <c r="M40" s="42"/>
      <c r="N40" s="23">
        <v>1</v>
      </c>
      <c r="O40" s="40"/>
      <c r="P40" s="40"/>
      <c r="Q40" s="126"/>
      <c r="R40" s="24"/>
      <c r="S40" s="25"/>
      <c r="T40" s="100"/>
      <c r="U40" s="101"/>
      <c r="V40" s="30"/>
      <c r="W40" s="31"/>
      <c r="X40" s="31"/>
      <c r="Y40" s="32"/>
      <c r="Z40" s="33"/>
      <c r="AA40" s="30"/>
      <c r="AB40" s="33"/>
      <c r="AC40" s="39"/>
    </row>
    <row r="41" spans="1:30" ht="15" customHeight="1" x14ac:dyDescent="0.25">
      <c r="A41" s="29" t="s">
        <v>14</v>
      </c>
      <c r="B41" s="29"/>
      <c r="C41" s="88"/>
      <c r="D41" s="29" t="s">
        <v>10</v>
      </c>
      <c r="E41" s="90"/>
      <c r="F41" s="46"/>
      <c r="G41" s="36" t="s">
        <v>53</v>
      </c>
      <c r="H41" s="36"/>
      <c r="I41" s="36"/>
      <c r="J41" s="36"/>
      <c r="K41" s="36"/>
      <c r="L41" s="36"/>
      <c r="M41" s="36"/>
      <c r="N41" s="23">
        <v>2</v>
      </c>
      <c r="O41" s="40"/>
      <c r="P41" s="40"/>
      <c r="Q41" s="127"/>
      <c r="R41" s="24"/>
      <c r="S41" s="25"/>
      <c r="T41" s="102"/>
      <c r="U41" s="103"/>
      <c r="V41" s="23">
        <v>1</v>
      </c>
      <c r="W41" s="40"/>
      <c r="X41" s="40"/>
      <c r="Y41" s="41"/>
      <c r="Z41" s="24"/>
      <c r="AA41" s="25"/>
      <c r="AB41" s="42"/>
      <c r="AC41" s="42"/>
      <c r="AD41" s="1"/>
    </row>
    <row r="42" spans="1:30" ht="15" customHeight="1" x14ac:dyDescent="0.25">
      <c r="A42" s="29"/>
      <c r="B42" s="29"/>
      <c r="C42" s="89"/>
      <c r="D42" s="29"/>
      <c r="E42" s="91"/>
      <c r="F42" s="46"/>
      <c r="G42" s="36"/>
      <c r="H42" s="36"/>
      <c r="I42" s="36"/>
      <c r="J42" s="36"/>
      <c r="K42" s="36"/>
      <c r="L42" s="36"/>
      <c r="M42" s="36"/>
      <c r="N42" s="23">
        <v>3</v>
      </c>
      <c r="O42" s="40"/>
      <c r="P42" s="40"/>
      <c r="Q42" s="127"/>
      <c r="R42" s="24"/>
      <c r="S42" s="25"/>
      <c r="T42" s="102"/>
      <c r="U42" s="103"/>
      <c r="V42" s="23">
        <v>2</v>
      </c>
      <c r="W42" s="40"/>
      <c r="X42" s="40"/>
      <c r="Y42" s="41"/>
      <c r="Z42" s="24"/>
      <c r="AA42" s="25"/>
      <c r="AB42" s="42"/>
      <c r="AC42" s="42"/>
      <c r="AD42" s="1"/>
    </row>
    <row r="43" spans="1:30" ht="15" customHeight="1" x14ac:dyDescent="0.25">
      <c r="A43" s="29" t="s">
        <v>29</v>
      </c>
      <c r="B43" s="29"/>
      <c r="C43" s="88"/>
      <c r="D43" s="29" t="s">
        <v>28</v>
      </c>
      <c r="E43" s="90"/>
      <c r="F43" s="46"/>
      <c r="G43" s="47" t="s">
        <v>47</v>
      </c>
      <c r="H43" s="48"/>
      <c r="I43" s="43"/>
      <c r="J43" s="61" t="s">
        <v>36</v>
      </c>
      <c r="K43" s="61" t="s">
        <v>58</v>
      </c>
      <c r="L43" s="43" t="s">
        <v>2</v>
      </c>
      <c r="M43" s="43" t="s">
        <v>4</v>
      </c>
      <c r="N43" s="23">
        <v>4</v>
      </c>
      <c r="O43" s="40"/>
      <c r="P43" s="40"/>
      <c r="Q43" s="127"/>
      <c r="R43" s="24"/>
      <c r="S43" s="25"/>
      <c r="T43" s="102"/>
      <c r="U43" s="103"/>
      <c r="V43" s="23">
        <v>3</v>
      </c>
      <c r="W43" s="40"/>
      <c r="X43" s="40"/>
      <c r="Y43" s="41"/>
      <c r="Z43" s="24"/>
      <c r="AA43" s="25"/>
      <c r="AB43" s="42"/>
      <c r="AC43" s="42"/>
    </row>
    <row r="44" spans="1:30" ht="15" customHeight="1" x14ac:dyDescent="0.25">
      <c r="A44" s="29"/>
      <c r="B44" s="29"/>
      <c r="C44" s="89"/>
      <c r="D44" s="29"/>
      <c r="E44" s="91"/>
      <c r="F44" s="46"/>
      <c r="G44" s="49"/>
      <c r="H44" s="50"/>
      <c r="I44" s="44"/>
      <c r="J44" s="62"/>
      <c r="K44" s="62"/>
      <c r="L44" s="44"/>
      <c r="M44" s="44"/>
      <c r="N44" s="23">
        <v>5</v>
      </c>
      <c r="O44" s="40"/>
      <c r="P44" s="40"/>
      <c r="Q44" s="128"/>
      <c r="R44" s="24"/>
      <c r="S44" s="25"/>
      <c r="T44" s="104"/>
      <c r="U44" s="105"/>
      <c r="V44" s="23">
        <v>4</v>
      </c>
      <c r="W44" s="40"/>
      <c r="X44" s="40"/>
      <c r="Y44" s="41"/>
      <c r="Z44" s="24"/>
      <c r="AA44" s="25"/>
      <c r="AB44" s="42"/>
      <c r="AC44" s="42"/>
      <c r="AD44" s="1"/>
    </row>
    <row r="45" spans="1:30" ht="15" customHeight="1" x14ac:dyDescent="0.25">
      <c r="A45" s="85" t="s">
        <v>30</v>
      </c>
      <c r="B45" s="86"/>
      <c r="C45" s="78" t="s">
        <v>62</v>
      </c>
      <c r="D45" s="78" t="s">
        <v>6</v>
      </c>
      <c r="E45" s="78" t="s">
        <v>8</v>
      </c>
      <c r="F45" s="46"/>
      <c r="G45" s="49" t="s">
        <v>47</v>
      </c>
      <c r="H45" s="50"/>
      <c r="I45" s="44"/>
      <c r="J45" s="62" t="s">
        <v>36</v>
      </c>
      <c r="K45" s="62" t="s">
        <v>58</v>
      </c>
      <c r="L45" s="44" t="s">
        <v>2</v>
      </c>
      <c r="M45" s="44" t="s">
        <v>4</v>
      </c>
      <c r="N45" s="30"/>
      <c r="O45" s="36" t="s">
        <v>51</v>
      </c>
      <c r="P45" s="36"/>
      <c r="Q45" s="36"/>
      <c r="R45" s="36"/>
      <c r="S45" s="36"/>
      <c r="T45" s="36"/>
      <c r="U45" s="36"/>
      <c r="V45" s="23">
        <v>5</v>
      </c>
      <c r="W45" s="40"/>
      <c r="X45" s="40"/>
      <c r="Y45" s="41"/>
      <c r="Z45" s="24"/>
      <c r="AA45" s="25"/>
      <c r="AB45" s="42"/>
      <c r="AC45" s="42"/>
      <c r="AD45" s="1"/>
    </row>
    <row r="46" spans="1:30" ht="15" customHeight="1" x14ac:dyDescent="0.25">
      <c r="A46" s="86"/>
      <c r="B46" s="86"/>
      <c r="C46" s="78"/>
      <c r="D46" s="78"/>
      <c r="E46" s="78"/>
      <c r="F46" s="46"/>
      <c r="G46" s="51"/>
      <c r="H46" s="52"/>
      <c r="I46" s="45"/>
      <c r="J46" s="63"/>
      <c r="K46" s="63"/>
      <c r="L46" s="45"/>
      <c r="M46" s="45"/>
      <c r="N46" s="30"/>
      <c r="O46" s="36"/>
      <c r="P46" s="36"/>
      <c r="Q46" s="36"/>
      <c r="R46" s="36"/>
      <c r="S46" s="36"/>
      <c r="T46" s="36"/>
      <c r="U46" s="36"/>
      <c r="V46" s="23">
        <v>6</v>
      </c>
      <c r="W46" s="40"/>
      <c r="X46" s="40"/>
      <c r="Y46" s="41"/>
      <c r="Z46" s="24"/>
      <c r="AA46" s="25"/>
      <c r="AB46" s="42"/>
      <c r="AC46" s="42"/>
      <c r="AD46" s="1"/>
    </row>
    <row r="47" spans="1:30" ht="15" customHeight="1" x14ac:dyDescent="0.25">
      <c r="A47" s="96" t="s">
        <v>11</v>
      </c>
      <c r="B47" s="97"/>
      <c r="C47" s="92"/>
      <c r="D47" s="94" t="str">
        <f>IF(E33="","",E33)</f>
        <v/>
      </c>
      <c r="E47" s="94" t="str">
        <f>IF(D47="","",((($C$33-$D$47)/($C$33-$C$35))*3)+1)</f>
        <v/>
      </c>
      <c r="F47" s="15">
        <v>1</v>
      </c>
      <c r="G47" s="35"/>
      <c r="H47" s="35"/>
      <c r="I47" s="20" t="str">
        <f t="shared" ref="I47:I58" si="13">IF(G47&lt;&gt;0,1,"")</f>
        <v/>
      </c>
      <c r="J47" s="21"/>
      <c r="K47" s="21"/>
      <c r="L47" s="22" t="str">
        <f t="shared" ref="L47:L58" si="14">IF(J47*K47=0,"",J47*K47)</f>
        <v/>
      </c>
      <c r="M47" s="42"/>
      <c r="N47" s="129"/>
      <c r="O47" s="47" t="s">
        <v>47</v>
      </c>
      <c r="P47" s="48"/>
      <c r="Q47" s="43"/>
      <c r="R47" s="61" t="s">
        <v>36</v>
      </c>
      <c r="S47" s="61" t="s">
        <v>58</v>
      </c>
      <c r="T47" s="43" t="s">
        <v>2</v>
      </c>
      <c r="U47" s="43" t="s">
        <v>4</v>
      </c>
      <c r="V47" s="123"/>
      <c r="W47" s="111" t="s">
        <v>46</v>
      </c>
      <c r="X47" s="111"/>
      <c r="Y47" s="111"/>
      <c r="Z47" s="111"/>
      <c r="AA47" s="111"/>
      <c r="AB47" s="111"/>
      <c r="AC47" s="111"/>
      <c r="AD47" s="1"/>
    </row>
    <row r="48" spans="1:30" ht="15" customHeight="1" x14ac:dyDescent="0.25">
      <c r="A48" s="98"/>
      <c r="B48" s="99"/>
      <c r="C48" s="93"/>
      <c r="D48" s="95"/>
      <c r="E48" s="95"/>
      <c r="F48" s="15">
        <v>2</v>
      </c>
      <c r="G48" s="35"/>
      <c r="H48" s="35"/>
      <c r="I48" s="20" t="str">
        <f t="shared" si="13"/>
        <v/>
      </c>
      <c r="J48" s="21"/>
      <c r="K48" s="21"/>
      <c r="L48" s="22" t="str">
        <f t="shared" si="14"/>
        <v/>
      </c>
      <c r="M48" s="42"/>
      <c r="N48" s="130"/>
      <c r="O48" s="49"/>
      <c r="P48" s="50"/>
      <c r="Q48" s="44"/>
      <c r="R48" s="62"/>
      <c r="S48" s="62"/>
      <c r="T48" s="44"/>
      <c r="U48" s="44"/>
      <c r="V48" s="124"/>
      <c r="W48" s="111"/>
      <c r="X48" s="111"/>
      <c r="Y48" s="111"/>
      <c r="Z48" s="111"/>
      <c r="AA48" s="111"/>
      <c r="AB48" s="111"/>
      <c r="AC48" s="111"/>
      <c r="AD48" s="1"/>
    </row>
    <row r="49" spans="1:30" ht="15" customHeight="1" x14ac:dyDescent="0.25">
      <c r="A49" s="78" t="s">
        <v>0</v>
      </c>
      <c r="B49" s="78"/>
      <c r="C49" s="37" t="str">
        <f>IF(J15=0,"",J15)</f>
        <v/>
      </c>
      <c r="D49" s="37" t="str">
        <f>M15</f>
        <v/>
      </c>
      <c r="E49" s="37" t="str">
        <f>IF(D49="","",(($C$37-D49)/($C$37-$E$37))*3+1)</f>
        <v/>
      </c>
      <c r="F49" s="15">
        <v>3</v>
      </c>
      <c r="G49" s="35"/>
      <c r="H49" s="35"/>
      <c r="I49" s="20" t="str">
        <f t="shared" si="13"/>
        <v/>
      </c>
      <c r="J49" s="21"/>
      <c r="K49" s="21"/>
      <c r="L49" s="22" t="str">
        <f t="shared" si="14"/>
        <v/>
      </c>
      <c r="M49" s="42"/>
      <c r="N49" s="130"/>
      <c r="O49" s="49" t="s">
        <v>47</v>
      </c>
      <c r="P49" s="50"/>
      <c r="Q49" s="44"/>
      <c r="R49" s="62" t="s">
        <v>36</v>
      </c>
      <c r="S49" s="62" t="s">
        <v>58</v>
      </c>
      <c r="T49" s="44" t="s">
        <v>2</v>
      </c>
      <c r="U49" s="44" t="s">
        <v>4</v>
      </c>
      <c r="V49" s="124"/>
      <c r="W49" s="59"/>
      <c r="X49" s="59"/>
      <c r="Y49" s="59" t="str">
        <f t="shared" ref="Y49:Y58" si="15">IF(W49&lt;&gt;0,1,"")</f>
        <v/>
      </c>
      <c r="Z49" s="59"/>
      <c r="AA49" s="59"/>
      <c r="AB49" s="59" t="str">
        <f t="shared" ref="AB49:AB58" si="16">IF(Z49*AA49=0,"",Z49*AA49)</f>
        <v/>
      </c>
      <c r="AC49" s="59"/>
      <c r="AD49" s="1"/>
    </row>
    <row r="50" spans="1:30" ht="15" customHeight="1" x14ac:dyDescent="0.25">
      <c r="A50" s="78"/>
      <c r="B50" s="78"/>
      <c r="C50" s="37"/>
      <c r="D50" s="37"/>
      <c r="E50" s="37"/>
      <c r="F50" s="15">
        <v>4</v>
      </c>
      <c r="G50" s="35"/>
      <c r="H50" s="35"/>
      <c r="I50" s="20" t="str">
        <f t="shared" si="13"/>
        <v/>
      </c>
      <c r="J50" s="21"/>
      <c r="K50" s="21"/>
      <c r="L50" s="22" t="str">
        <f t="shared" si="14"/>
        <v/>
      </c>
      <c r="M50" s="42"/>
      <c r="N50" s="131"/>
      <c r="O50" s="51"/>
      <c r="P50" s="52"/>
      <c r="Q50" s="45"/>
      <c r="R50" s="63"/>
      <c r="S50" s="63"/>
      <c r="T50" s="45"/>
      <c r="U50" s="45"/>
      <c r="V50" s="124"/>
      <c r="W50" s="59"/>
      <c r="X50" s="59"/>
      <c r="Y50" s="59" t="str">
        <f t="shared" si="15"/>
        <v/>
      </c>
      <c r="Z50" s="59"/>
      <c r="AA50" s="59"/>
      <c r="AB50" s="59" t="str">
        <f t="shared" si="16"/>
        <v/>
      </c>
      <c r="AC50" s="59"/>
      <c r="AD50" s="1"/>
    </row>
    <row r="51" spans="1:30" ht="15" customHeight="1" x14ac:dyDescent="0.25">
      <c r="A51" s="78" t="s">
        <v>1</v>
      </c>
      <c r="B51" s="78"/>
      <c r="C51" s="37" t="str">
        <f>IF(J33=0,"",J33)</f>
        <v/>
      </c>
      <c r="D51" s="37" t="str">
        <f>M33</f>
        <v/>
      </c>
      <c r="E51" s="37" t="str">
        <f t="shared" ref="E51" si="17">IF(D51="","",(($C$37-D51)/($C$37-$E$37))*3+1)</f>
        <v/>
      </c>
      <c r="F51" s="15">
        <v>5</v>
      </c>
      <c r="G51" s="35"/>
      <c r="H51" s="35"/>
      <c r="I51" s="20" t="str">
        <f t="shared" si="13"/>
        <v/>
      </c>
      <c r="J51" s="21"/>
      <c r="K51" s="21"/>
      <c r="L51" s="22" t="str">
        <f t="shared" si="14"/>
        <v/>
      </c>
      <c r="M51" s="42"/>
      <c r="N51" s="23">
        <v>1</v>
      </c>
      <c r="O51" s="34"/>
      <c r="P51" s="34"/>
      <c r="Q51" s="20" t="str">
        <f t="shared" ref="Q51:Q60" si="18">IF(O51&lt;&gt;0,1,"")</f>
        <v/>
      </c>
      <c r="R51" s="21"/>
      <c r="S51" s="21"/>
      <c r="T51" s="22" t="str">
        <f t="shared" ref="T51:T60" si="19">IF(R51*S51=0,"",R51*S51)</f>
        <v/>
      </c>
      <c r="U51" s="112"/>
      <c r="V51" s="124"/>
      <c r="W51" s="59"/>
      <c r="X51" s="59"/>
      <c r="Y51" s="59" t="str">
        <f t="shared" si="15"/>
        <v/>
      </c>
      <c r="Z51" s="59"/>
      <c r="AA51" s="59"/>
      <c r="AB51" s="59" t="str">
        <f t="shared" si="16"/>
        <v/>
      </c>
      <c r="AC51" s="59"/>
    </row>
    <row r="52" spans="1:30" ht="15" customHeight="1" x14ac:dyDescent="0.25">
      <c r="A52" s="78"/>
      <c r="B52" s="78"/>
      <c r="C52" s="37"/>
      <c r="D52" s="37"/>
      <c r="E52" s="37"/>
      <c r="F52" s="15">
        <v>6</v>
      </c>
      <c r="G52" s="34"/>
      <c r="H52" s="34"/>
      <c r="I52" s="20" t="str">
        <f t="shared" si="13"/>
        <v/>
      </c>
      <c r="J52" s="21"/>
      <c r="K52" s="21"/>
      <c r="L52" s="22" t="str">
        <f t="shared" si="14"/>
        <v/>
      </c>
      <c r="M52" s="42"/>
      <c r="N52" s="23">
        <v>2</v>
      </c>
      <c r="O52" s="34"/>
      <c r="P52" s="34"/>
      <c r="Q52" s="20" t="str">
        <f t="shared" si="18"/>
        <v/>
      </c>
      <c r="R52" s="21"/>
      <c r="S52" s="21"/>
      <c r="T52" s="22" t="str">
        <f t="shared" si="19"/>
        <v/>
      </c>
      <c r="U52" s="113"/>
      <c r="V52" s="124"/>
      <c r="W52" s="59"/>
      <c r="X52" s="59"/>
      <c r="Y52" s="59" t="str">
        <f t="shared" si="15"/>
        <v/>
      </c>
      <c r="Z52" s="59"/>
      <c r="AA52" s="59"/>
      <c r="AB52" s="59" t="str">
        <f t="shared" si="16"/>
        <v/>
      </c>
      <c r="AC52" s="59"/>
    </row>
    <row r="53" spans="1:30" s="13" customFormat="1" ht="15" customHeight="1" x14ac:dyDescent="0.25">
      <c r="A53" s="78" t="s">
        <v>41</v>
      </c>
      <c r="B53" s="78"/>
      <c r="C53" s="37" t="str">
        <f>IF(J59=0,"",J59)</f>
        <v/>
      </c>
      <c r="D53" s="37" t="str">
        <f>M59</f>
        <v/>
      </c>
      <c r="E53" s="37" t="str">
        <f t="shared" ref="E53" si="20">IF(D53="","",(($C$37-D53)/($C$37-$E$37))*3+1)</f>
        <v/>
      </c>
      <c r="F53" s="15">
        <v>7</v>
      </c>
      <c r="G53" s="34"/>
      <c r="H53" s="34"/>
      <c r="I53" s="20" t="str">
        <f t="shared" si="13"/>
        <v/>
      </c>
      <c r="J53" s="26"/>
      <c r="K53" s="26"/>
      <c r="L53" s="27" t="str">
        <f t="shared" si="14"/>
        <v/>
      </c>
      <c r="M53" s="42"/>
      <c r="N53" s="23">
        <v>3</v>
      </c>
      <c r="O53" s="34"/>
      <c r="P53" s="34"/>
      <c r="Q53" s="20" t="str">
        <f t="shared" si="18"/>
        <v/>
      </c>
      <c r="R53" s="21"/>
      <c r="S53" s="21"/>
      <c r="T53" s="22" t="str">
        <f t="shared" si="19"/>
        <v/>
      </c>
      <c r="U53" s="113"/>
      <c r="V53" s="124"/>
      <c r="W53" s="60"/>
      <c r="X53" s="60"/>
      <c r="Y53" s="60" t="str">
        <f t="shared" si="15"/>
        <v/>
      </c>
      <c r="Z53" s="60"/>
      <c r="AA53" s="60"/>
      <c r="AB53" s="60" t="str">
        <f t="shared" si="16"/>
        <v/>
      </c>
      <c r="AC53" s="60"/>
      <c r="AD53" s="16"/>
    </row>
    <row r="54" spans="1:30" s="13" customFormat="1" ht="15" customHeight="1" x14ac:dyDescent="0.25">
      <c r="A54" s="78"/>
      <c r="B54" s="78"/>
      <c r="C54" s="37"/>
      <c r="D54" s="37"/>
      <c r="E54" s="37"/>
      <c r="F54" s="15">
        <v>8</v>
      </c>
      <c r="G54" s="34"/>
      <c r="H54" s="34"/>
      <c r="I54" s="20" t="str">
        <f t="shared" si="13"/>
        <v/>
      </c>
      <c r="J54" s="26"/>
      <c r="K54" s="26"/>
      <c r="L54" s="27" t="str">
        <f t="shared" si="14"/>
        <v/>
      </c>
      <c r="M54" s="42"/>
      <c r="N54" s="23">
        <v>4</v>
      </c>
      <c r="O54" s="34"/>
      <c r="P54" s="34"/>
      <c r="Q54" s="20" t="str">
        <f t="shared" si="18"/>
        <v/>
      </c>
      <c r="R54" s="21"/>
      <c r="S54" s="21"/>
      <c r="T54" s="22" t="str">
        <f t="shared" si="19"/>
        <v/>
      </c>
      <c r="U54" s="113"/>
      <c r="V54" s="124"/>
      <c r="W54" s="60"/>
      <c r="X54" s="60"/>
      <c r="Y54" s="60" t="str">
        <f t="shared" si="15"/>
        <v/>
      </c>
      <c r="Z54" s="60"/>
      <c r="AA54" s="60"/>
      <c r="AB54" s="60" t="str">
        <f t="shared" si="16"/>
        <v/>
      </c>
      <c r="AC54" s="60"/>
      <c r="AD54" s="16"/>
    </row>
    <row r="55" spans="1:30" ht="15" customHeight="1" x14ac:dyDescent="0.25">
      <c r="A55" s="78" t="s">
        <v>42</v>
      </c>
      <c r="B55" s="78"/>
      <c r="C55" s="37" t="str">
        <f>IF(R15=0,"",R15)</f>
        <v/>
      </c>
      <c r="D55" s="37" t="str">
        <f>U15</f>
        <v/>
      </c>
      <c r="E55" s="37" t="str">
        <f t="shared" ref="E55" si="21">IF(D55="","",(($C$37-D55)/($C$37-$E$37))*3+1)</f>
        <v/>
      </c>
      <c r="F55" s="15">
        <v>9</v>
      </c>
      <c r="G55" s="34"/>
      <c r="H55" s="34"/>
      <c r="I55" s="20" t="str">
        <f t="shared" si="13"/>
        <v/>
      </c>
      <c r="J55" s="21"/>
      <c r="K55" s="21"/>
      <c r="L55" s="22" t="str">
        <f t="shared" si="14"/>
        <v/>
      </c>
      <c r="M55" s="42"/>
      <c r="N55" s="23">
        <v>5</v>
      </c>
      <c r="O55" s="34"/>
      <c r="P55" s="34"/>
      <c r="Q55" s="20" t="str">
        <f t="shared" si="18"/>
        <v/>
      </c>
      <c r="R55" s="21"/>
      <c r="S55" s="21"/>
      <c r="T55" s="22" t="str">
        <f t="shared" si="19"/>
        <v/>
      </c>
      <c r="U55" s="113"/>
      <c r="V55" s="124"/>
      <c r="W55" s="59"/>
      <c r="X55" s="59"/>
      <c r="Y55" s="59" t="str">
        <f t="shared" si="15"/>
        <v/>
      </c>
      <c r="Z55" s="59"/>
      <c r="AA55" s="59"/>
      <c r="AB55" s="59" t="str">
        <f t="shared" si="16"/>
        <v/>
      </c>
      <c r="AC55" s="59"/>
      <c r="AD55" s="1"/>
    </row>
    <row r="56" spans="1:30" ht="15" customHeight="1" x14ac:dyDescent="0.25">
      <c r="A56" s="78"/>
      <c r="B56" s="78"/>
      <c r="C56" s="37"/>
      <c r="D56" s="37"/>
      <c r="E56" s="37"/>
      <c r="F56" s="15">
        <v>10</v>
      </c>
      <c r="G56" s="34"/>
      <c r="H56" s="34"/>
      <c r="I56" s="20" t="str">
        <f t="shared" si="13"/>
        <v/>
      </c>
      <c r="J56" s="21"/>
      <c r="K56" s="21"/>
      <c r="L56" s="22" t="str">
        <f t="shared" si="14"/>
        <v/>
      </c>
      <c r="M56" s="42"/>
      <c r="N56" s="23">
        <v>6</v>
      </c>
      <c r="O56" s="34"/>
      <c r="P56" s="34"/>
      <c r="Q56" s="20" t="str">
        <f t="shared" si="18"/>
        <v/>
      </c>
      <c r="R56" s="21"/>
      <c r="S56" s="21"/>
      <c r="T56" s="22" t="str">
        <f t="shared" si="19"/>
        <v/>
      </c>
      <c r="U56" s="113"/>
      <c r="V56" s="124"/>
      <c r="W56" s="59"/>
      <c r="X56" s="59"/>
      <c r="Y56" s="59" t="str">
        <f t="shared" si="15"/>
        <v/>
      </c>
      <c r="Z56" s="59"/>
      <c r="AA56" s="59"/>
      <c r="AB56" s="59" t="str">
        <f t="shared" si="16"/>
        <v/>
      </c>
      <c r="AC56" s="59"/>
    </row>
    <row r="57" spans="1:30" ht="15" customHeight="1" x14ac:dyDescent="0.25">
      <c r="A57" s="78" t="s">
        <v>43</v>
      </c>
      <c r="B57" s="78"/>
      <c r="C57" s="37" t="str">
        <f>IF(R38=0,"",R38)</f>
        <v/>
      </c>
      <c r="D57" s="37" t="str">
        <f>U38</f>
        <v/>
      </c>
      <c r="E57" s="37" t="str">
        <f t="shared" ref="E57" si="22">IF(D57="","",(($C$37-D57)/($C$37-$E$37))*3+1)</f>
        <v/>
      </c>
      <c r="F57" s="15">
        <v>11</v>
      </c>
      <c r="G57" s="34"/>
      <c r="H57" s="34"/>
      <c r="I57" s="20" t="str">
        <f t="shared" si="13"/>
        <v/>
      </c>
      <c r="J57" s="21"/>
      <c r="K57" s="21"/>
      <c r="L57" s="22" t="str">
        <f t="shared" si="14"/>
        <v/>
      </c>
      <c r="M57" s="42"/>
      <c r="N57" s="23">
        <v>7</v>
      </c>
      <c r="O57" s="34"/>
      <c r="P57" s="34"/>
      <c r="Q57" s="20" t="str">
        <f t="shared" si="18"/>
        <v/>
      </c>
      <c r="R57" s="21"/>
      <c r="S57" s="21"/>
      <c r="T57" s="22" t="str">
        <f t="shared" si="19"/>
        <v/>
      </c>
      <c r="U57" s="113"/>
      <c r="V57" s="124"/>
      <c r="W57" s="59"/>
      <c r="X57" s="59"/>
      <c r="Y57" s="59" t="str">
        <f t="shared" si="15"/>
        <v/>
      </c>
      <c r="Z57" s="59"/>
      <c r="AA57" s="59"/>
      <c r="AB57" s="59" t="str">
        <f t="shared" si="16"/>
        <v/>
      </c>
      <c r="AC57" s="59"/>
      <c r="AD57" s="1"/>
    </row>
    <row r="58" spans="1:30" ht="15" customHeight="1" x14ac:dyDescent="0.25">
      <c r="A58" s="78"/>
      <c r="B58" s="78"/>
      <c r="C58" s="37"/>
      <c r="D58" s="37"/>
      <c r="E58" s="37"/>
      <c r="F58" s="15">
        <v>12</v>
      </c>
      <c r="G58" s="34"/>
      <c r="H58" s="34"/>
      <c r="I58" s="20" t="str">
        <f t="shared" si="13"/>
        <v/>
      </c>
      <c r="J58" s="21"/>
      <c r="K58" s="21"/>
      <c r="L58" s="22" t="str">
        <f t="shared" si="14"/>
        <v/>
      </c>
      <c r="M58" s="42"/>
      <c r="N58" s="23">
        <v>8</v>
      </c>
      <c r="O58" s="34"/>
      <c r="P58" s="34"/>
      <c r="Q58" s="20" t="str">
        <f t="shared" si="18"/>
        <v/>
      </c>
      <c r="R58" s="21"/>
      <c r="S58" s="21"/>
      <c r="T58" s="22" t="str">
        <f t="shared" si="19"/>
        <v/>
      </c>
      <c r="U58" s="113"/>
      <c r="V58" s="124"/>
      <c r="W58" s="59"/>
      <c r="X58" s="59"/>
      <c r="Y58" s="59" t="str">
        <f t="shared" si="15"/>
        <v/>
      </c>
      <c r="Z58" s="59"/>
      <c r="AA58" s="59"/>
      <c r="AB58" s="59" t="str">
        <f t="shared" si="16"/>
        <v/>
      </c>
      <c r="AC58" s="59"/>
      <c r="AD58" s="1"/>
    </row>
    <row r="59" spans="1:30" s="3" customFormat="1" ht="15" customHeight="1" x14ac:dyDescent="0.5">
      <c r="A59" s="78" t="s">
        <v>51</v>
      </c>
      <c r="B59" s="78"/>
      <c r="C59" s="37" t="str">
        <f>IF(R61=0,"",R61)</f>
        <v/>
      </c>
      <c r="D59" s="37" t="str">
        <f>U61</f>
        <v/>
      </c>
      <c r="E59" s="37" t="str">
        <f t="shared" ref="E59" si="23">IF(D59="","",(($C$37-D59)/($C$37-$E$37))*3+1)</f>
        <v/>
      </c>
      <c r="F59" s="55"/>
      <c r="G59" s="31" t="s">
        <v>55</v>
      </c>
      <c r="H59" s="31"/>
      <c r="I59" s="32">
        <f>SUM(I47:I58)</f>
        <v>0</v>
      </c>
      <c r="J59" s="33">
        <f>SUM(J47:J58)</f>
        <v>0</v>
      </c>
      <c r="K59" s="30"/>
      <c r="L59" s="33">
        <f>SUM(L47:L58)</f>
        <v>0</v>
      </c>
      <c r="M59" s="39" t="str">
        <f>IF(J59=0,"",L59/J59)</f>
        <v/>
      </c>
      <c r="N59" s="23">
        <v>9</v>
      </c>
      <c r="O59" s="34"/>
      <c r="P59" s="34"/>
      <c r="Q59" s="20" t="str">
        <f t="shared" si="18"/>
        <v/>
      </c>
      <c r="R59" s="21"/>
      <c r="S59" s="21"/>
      <c r="T59" s="22" t="str">
        <f t="shared" si="19"/>
        <v/>
      </c>
      <c r="U59" s="113"/>
      <c r="V59" s="124"/>
      <c r="W59" s="58" t="s">
        <v>54</v>
      </c>
      <c r="X59" s="58"/>
      <c r="Y59" s="58"/>
      <c r="Z59" s="58"/>
      <c r="AA59" s="58"/>
      <c r="AB59" s="58"/>
      <c r="AC59" s="58"/>
      <c r="AD59" s="11"/>
    </row>
    <row r="60" spans="1:30" s="4" customFormat="1" ht="15" customHeight="1" x14ac:dyDescent="0.3">
      <c r="A60" s="78"/>
      <c r="B60" s="78"/>
      <c r="C60" s="37"/>
      <c r="D60" s="37"/>
      <c r="E60" s="37"/>
      <c r="F60" s="55"/>
      <c r="G60" s="31"/>
      <c r="H60" s="31"/>
      <c r="I60" s="32"/>
      <c r="J60" s="33"/>
      <c r="K60" s="30"/>
      <c r="L60" s="33"/>
      <c r="M60" s="39"/>
      <c r="N60" s="23">
        <v>10</v>
      </c>
      <c r="O60" s="34"/>
      <c r="P60" s="34"/>
      <c r="Q60" s="20" t="str">
        <f t="shared" si="18"/>
        <v/>
      </c>
      <c r="R60" s="21"/>
      <c r="S60" s="21"/>
      <c r="T60" s="22" t="str">
        <f t="shared" si="19"/>
        <v/>
      </c>
      <c r="U60" s="114"/>
      <c r="V60" s="124"/>
      <c r="W60" s="58"/>
      <c r="X60" s="58"/>
      <c r="Y60" s="58"/>
      <c r="Z60" s="58"/>
      <c r="AA60" s="58"/>
      <c r="AB60" s="58"/>
      <c r="AC60" s="58"/>
      <c r="AD60" s="12"/>
    </row>
    <row r="61" spans="1:30" ht="15" customHeight="1" x14ac:dyDescent="0.4">
      <c r="A61" s="78" t="s">
        <v>44</v>
      </c>
      <c r="B61" s="78"/>
      <c r="C61" s="37" t="str">
        <f>IF(Z15=0,"",Z15)</f>
        <v/>
      </c>
      <c r="D61" s="37" t="str">
        <f>AC15</f>
        <v/>
      </c>
      <c r="E61" s="37" t="str">
        <f t="shared" ref="E61" si="24">IF(D61="","",(($C$37-D61)/($C$37-$E$37))*3+1)</f>
        <v/>
      </c>
      <c r="F61" s="15">
        <v>1</v>
      </c>
      <c r="G61" s="56"/>
      <c r="H61" s="57"/>
      <c r="I61" s="41"/>
      <c r="J61" s="24"/>
      <c r="K61" s="25"/>
      <c r="L61" s="42"/>
      <c r="M61" s="42"/>
      <c r="N61" s="121"/>
      <c r="O61" s="31" t="s">
        <v>34</v>
      </c>
      <c r="P61" s="31"/>
      <c r="Q61" s="32">
        <f>SUM(Q51:Q60)</f>
        <v>0</v>
      </c>
      <c r="R61" s="33">
        <f>SUM(R51:R60)</f>
        <v>0</v>
      </c>
      <c r="S61" s="30"/>
      <c r="T61" s="33">
        <f>SUM(T51:T60)</f>
        <v>0</v>
      </c>
      <c r="U61" s="39" t="str">
        <f>IF(R61=0,"",T61/R61)</f>
        <v/>
      </c>
      <c r="V61" s="124"/>
      <c r="W61" s="58"/>
      <c r="X61" s="58"/>
      <c r="Y61" s="58"/>
      <c r="Z61" s="58"/>
      <c r="AA61" s="58"/>
      <c r="AB61" s="58"/>
      <c r="AC61" s="58"/>
      <c r="AD61" s="8"/>
    </row>
    <row r="62" spans="1:30" ht="15" customHeight="1" x14ac:dyDescent="0.4">
      <c r="A62" s="78"/>
      <c r="B62" s="78"/>
      <c r="C62" s="37"/>
      <c r="D62" s="37"/>
      <c r="E62" s="37"/>
      <c r="F62" s="15">
        <v>2</v>
      </c>
      <c r="G62" s="56"/>
      <c r="H62" s="57"/>
      <c r="I62" s="41"/>
      <c r="J62" s="24"/>
      <c r="K62" s="25"/>
      <c r="L62" s="42"/>
      <c r="M62" s="42"/>
      <c r="N62" s="122"/>
      <c r="O62" s="31"/>
      <c r="P62" s="31"/>
      <c r="Q62" s="32"/>
      <c r="R62" s="33"/>
      <c r="S62" s="30"/>
      <c r="T62" s="33"/>
      <c r="U62" s="39"/>
      <c r="V62" s="124"/>
      <c r="W62" s="58"/>
      <c r="X62" s="58"/>
      <c r="Y62" s="58"/>
      <c r="Z62" s="58"/>
      <c r="AA62" s="58"/>
      <c r="AB62" s="58"/>
      <c r="AC62" s="58"/>
      <c r="AD62" s="8"/>
    </row>
    <row r="63" spans="1:30" ht="15" customHeight="1" x14ac:dyDescent="0.4">
      <c r="A63" s="117" t="s">
        <v>45</v>
      </c>
      <c r="B63" s="118"/>
      <c r="C63" s="37" t="str">
        <f>IF(Z39=0,"",Z39)</f>
        <v/>
      </c>
      <c r="D63" s="115" t="str">
        <f>AC39</f>
        <v/>
      </c>
      <c r="E63" s="37" t="str">
        <f t="shared" ref="E63" si="25">IF(D63="","",(($C$37-D63)/($C$37-$E$37))*3+1)</f>
        <v/>
      </c>
      <c r="F63" s="15">
        <v>3</v>
      </c>
      <c r="G63" s="56"/>
      <c r="H63" s="57"/>
      <c r="I63" s="41"/>
      <c r="J63" s="24"/>
      <c r="K63" s="25"/>
      <c r="L63" s="42"/>
      <c r="M63" s="42"/>
      <c r="N63" s="23">
        <v>1</v>
      </c>
      <c r="O63" s="56"/>
      <c r="P63" s="57"/>
      <c r="Q63" s="126"/>
      <c r="R63" s="24"/>
      <c r="S63" s="25"/>
      <c r="T63" s="100"/>
      <c r="U63" s="101"/>
      <c r="V63" s="124"/>
      <c r="W63" s="58"/>
      <c r="X63" s="58"/>
      <c r="Y63" s="58"/>
      <c r="Z63" s="58"/>
      <c r="AA63" s="58"/>
      <c r="AB63" s="58"/>
      <c r="AC63" s="58"/>
      <c r="AD63" s="8"/>
    </row>
    <row r="64" spans="1:30" s="3" customFormat="1" ht="15" customHeight="1" x14ac:dyDescent="0.5">
      <c r="A64" s="119"/>
      <c r="B64" s="120"/>
      <c r="C64" s="37"/>
      <c r="D64" s="116"/>
      <c r="E64" s="37"/>
      <c r="F64" s="15">
        <v>4</v>
      </c>
      <c r="G64" s="56"/>
      <c r="H64" s="57"/>
      <c r="I64" s="41"/>
      <c r="J64" s="24"/>
      <c r="K64" s="25"/>
      <c r="L64" s="42"/>
      <c r="M64" s="42"/>
      <c r="N64" s="23">
        <v>2</v>
      </c>
      <c r="O64" s="56"/>
      <c r="P64" s="57"/>
      <c r="Q64" s="127"/>
      <c r="R64" s="24"/>
      <c r="S64" s="25"/>
      <c r="T64" s="102"/>
      <c r="U64" s="103"/>
      <c r="V64" s="124"/>
      <c r="W64" s="58"/>
      <c r="X64" s="58"/>
      <c r="Y64" s="58"/>
      <c r="Z64" s="58"/>
      <c r="AA64" s="58"/>
      <c r="AB64" s="58"/>
      <c r="AC64" s="58"/>
      <c r="AD64" s="8"/>
    </row>
    <row r="65" spans="1:30" ht="15" customHeight="1" x14ac:dyDescent="0.4">
      <c r="A65" s="78" t="s">
        <v>40</v>
      </c>
      <c r="B65" s="78"/>
      <c r="C65" s="37" t="str">
        <f>IF(SUM(C49:C64)=0,"",SUM(C49:C64))</f>
        <v/>
      </c>
      <c r="D65" s="37" t="str">
        <f>IF(C65="","",(SUM(L15,L33,L59,T15,T38,T61,AB15,AB39)/C65))</f>
        <v/>
      </c>
      <c r="E65" s="37" t="str">
        <f t="shared" ref="E65" si="26">IF(D65="","",(($C$37-D65)/($C$37-$E$37))*3+1)</f>
        <v/>
      </c>
      <c r="F65" s="15">
        <v>5</v>
      </c>
      <c r="G65" s="56"/>
      <c r="H65" s="57"/>
      <c r="I65" s="41"/>
      <c r="J65" s="24"/>
      <c r="K65" s="25"/>
      <c r="L65" s="42"/>
      <c r="M65" s="42"/>
      <c r="N65" s="23">
        <v>3</v>
      </c>
      <c r="O65" s="56"/>
      <c r="P65" s="57"/>
      <c r="Q65" s="127"/>
      <c r="R65" s="24"/>
      <c r="S65" s="25"/>
      <c r="T65" s="102"/>
      <c r="U65" s="103"/>
      <c r="V65" s="124"/>
      <c r="W65" s="58"/>
      <c r="X65" s="58"/>
      <c r="Y65" s="58"/>
      <c r="Z65" s="58"/>
      <c r="AA65" s="58"/>
      <c r="AB65" s="58"/>
      <c r="AC65" s="58"/>
      <c r="AD65" s="8"/>
    </row>
    <row r="66" spans="1:30" ht="15" customHeight="1" x14ac:dyDescent="0.4">
      <c r="A66" s="78"/>
      <c r="B66" s="78"/>
      <c r="C66" s="37"/>
      <c r="D66" s="37"/>
      <c r="E66" s="37"/>
      <c r="F66" s="15">
        <v>6</v>
      </c>
      <c r="G66" s="56"/>
      <c r="H66" s="57"/>
      <c r="I66" s="41"/>
      <c r="J66" s="24"/>
      <c r="K66" s="25"/>
      <c r="L66" s="42"/>
      <c r="M66" s="42"/>
      <c r="N66" s="23">
        <v>4</v>
      </c>
      <c r="O66" s="56"/>
      <c r="P66" s="57"/>
      <c r="Q66" s="128"/>
      <c r="R66" s="24"/>
      <c r="S66" s="25"/>
      <c r="T66" s="104"/>
      <c r="U66" s="105"/>
      <c r="V66" s="125"/>
      <c r="W66" s="58"/>
      <c r="X66" s="58"/>
      <c r="Y66" s="58"/>
      <c r="Z66" s="58"/>
      <c r="AA66" s="58"/>
      <c r="AB66" s="58"/>
      <c r="AC66" s="58"/>
      <c r="AD66" s="8"/>
    </row>
    <row r="67" spans="1:30" ht="15" customHeight="1" x14ac:dyDescent="0.25">
      <c r="C67" s="2"/>
      <c r="D67" s="2"/>
      <c r="E67" s="2"/>
    </row>
    <row r="69" spans="1:30" ht="15" customHeight="1" x14ac:dyDescent="0.5">
      <c r="A69" s="3"/>
      <c r="B69" s="3"/>
      <c r="C69" s="3"/>
      <c r="D69" s="3"/>
      <c r="E69" s="3"/>
    </row>
    <row r="71" spans="1:30" ht="15" customHeight="1" x14ac:dyDescent="0.25">
      <c r="C71" s="2"/>
      <c r="D71" s="2"/>
      <c r="E71" s="2"/>
    </row>
    <row r="72" spans="1:30" ht="15" customHeight="1" x14ac:dyDescent="0.25">
      <c r="C72" s="2"/>
      <c r="D72" s="2"/>
      <c r="E72" s="2"/>
    </row>
    <row r="73" spans="1:30" ht="15" customHeight="1" x14ac:dyDescent="0.25">
      <c r="C73" s="2"/>
      <c r="D73" s="2"/>
      <c r="E73" s="2"/>
    </row>
    <row r="74" spans="1:30" ht="15" customHeight="1" x14ac:dyDescent="0.25">
      <c r="C74" s="2"/>
      <c r="D74" s="2"/>
      <c r="E74" s="2"/>
    </row>
    <row r="75" spans="1:30" ht="15" customHeight="1" x14ac:dyDescent="0.25">
      <c r="C75" s="2"/>
      <c r="D75" s="2"/>
      <c r="E75" s="2"/>
    </row>
    <row r="76" spans="1:30" ht="15" customHeight="1" x14ac:dyDescent="0.25">
      <c r="C76" s="2"/>
      <c r="D76" s="2"/>
      <c r="E76" s="2"/>
    </row>
    <row r="77" spans="1:30" ht="15" customHeight="1" x14ac:dyDescent="0.25">
      <c r="C77" s="2"/>
      <c r="D77" s="2"/>
      <c r="E77" s="2"/>
    </row>
    <row r="78" spans="1:30" ht="15" customHeight="1" x14ac:dyDescent="0.25">
      <c r="C78" s="2"/>
      <c r="D78" s="2"/>
      <c r="E78" s="2"/>
    </row>
    <row r="79" spans="1:30" ht="15" customHeight="1" x14ac:dyDescent="0.25">
      <c r="C79" s="2"/>
      <c r="D79" s="2"/>
      <c r="E79" s="2"/>
    </row>
    <row r="80" spans="1:30" ht="15" customHeight="1" x14ac:dyDescent="0.25">
      <c r="C80" s="2"/>
      <c r="D80" s="2"/>
      <c r="E80" s="2"/>
    </row>
    <row r="81" spans="3:5" ht="15" customHeight="1" x14ac:dyDescent="0.25">
      <c r="C81" s="2"/>
      <c r="D81" s="2"/>
      <c r="E81" s="2"/>
    </row>
  </sheetData>
  <mergeCells count="377">
    <mergeCell ref="V47:V66"/>
    <mergeCell ref="N3:N4"/>
    <mergeCell ref="V3:V4"/>
    <mergeCell ref="J19:J22"/>
    <mergeCell ref="K19:K22"/>
    <mergeCell ref="L19:L22"/>
    <mergeCell ref="M19:M22"/>
    <mergeCell ref="M23:M32"/>
    <mergeCell ref="O63:P63"/>
    <mergeCell ref="O64:P64"/>
    <mergeCell ref="O65:P65"/>
    <mergeCell ref="O66:P66"/>
    <mergeCell ref="U5:U14"/>
    <mergeCell ref="U28:U37"/>
    <mergeCell ref="U51:U60"/>
    <mergeCell ref="Q63:Q66"/>
    <mergeCell ref="Q17:Q21"/>
    <mergeCell ref="Q40:Q44"/>
    <mergeCell ref="R61:R62"/>
    <mergeCell ref="S61:S62"/>
    <mergeCell ref="T61:T62"/>
    <mergeCell ref="U61:U62"/>
    <mergeCell ref="O60:P60"/>
    <mergeCell ref="N47:N50"/>
    <mergeCell ref="Q61:Q62"/>
    <mergeCell ref="G61:H61"/>
    <mergeCell ref="G62:H62"/>
    <mergeCell ref="O53:P53"/>
    <mergeCell ref="O54:P54"/>
    <mergeCell ref="O55:P55"/>
    <mergeCell ref="O56:P56"/>
    <mergeCell ref="O57:P57"/>
    <mergeCell ref="O58:P58"/>
    <mergeCell ref="O59:P59"/>
    <mergeCell ref="O61:P62"/>
    <mergeCell ref="N61:N62"/>
    <mergeCell ref="A55:B56"/>
    <mergeCell ref="A57:B58"/>
    <mergeCell ref="D65:D66"/>
    <mergeCell ref="C65:C66"/>
    <mergeCell ref="E65:E66"/>
    <mergeCell ref="D57:D58"/>
    <mergeCell ref="C57:C58"/>
    <mergeCell ref="E57:E58"/>
    <mergeCell ref="C61:C62"/>
    <mergeCell ref="C63:C64"/>
    <mergeCell ref="D63:D64"/>
    <mergeCell ref="D61:D62"/>
    <mergeCell ref="E61:E62"/>
    <mergeCell ref="E59:E60"/>
    <mergeCell ref="E63:E64"/>
    <mergeCell ref="A63:B64"/>
    <mergeCell ref="A61:B62"/>
    <mergeCell ref="C59:C60"/>
    <mergeCell ref="A65:B66"/>
    <mergeCell ref="C55:C56"/>
    <mergeCell ref="A59:B60"/>
    <mergeCell ref="W47:AC48"/>
    <mergeCell ref="O45:U46"/>
    <mergeCell ref="AC29:AC38"/>
    <mergeCell ref="AC5:AC14"/>
    <mergeCell ref="Y3:Y4"/>
    <mergeCell ref="Q3:Q4"/>
    <mergeCell ref="S38:S39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V15:V16"/>
    <mergeCell ref="W15:X16"/>
    <mergeCell ref="Y15:Y16"/>
    <mergeCell ref="Z15:Z16"/>
    <mergeCell ref="O47:P50"/>
    <mergeCell ref="Q47:Q50"/>
    <mergeCell ref="O37:P37"/>
    <mergeCell ref="Q38:Q39"/>
    <mergeCell ref="T63:U66"/>
    <mergeCell ref="U47:U50"/>
    <mergeCell ref="R47:R50"/>
    <mergeCell ref="S1:U1"/>
    <mergeCell ref="U15:U16"/>
    <mergeCell ref="R15:R16"/>
    <mergeCell ref="S15:S16"/>
    <mergeCell ref="K1:M1"/>
    <mergeCell ref="P1:R1"/>
    <mergeCell ref="O14:P14"/>
    <mergeCell ref="O18:P18"/>
    <mergeCell ref="O15:P16"/>
    <mergeCell ref="T15:T16"/>
    <mergeCell ref="Q15:Q16"/>
    <mergeCell ref="N22:N23"/>
    <mergeCell ref="O20:P20"/>
    <mergeCell ref="O21:P21"/>
    <mergeCell ref="O22:U23"/>
    <mergeCell ref="O17:P17"/>
    <mergeCell ref="O19:P19"/>
    <mergeCell ref="Q24:Q27"/>
    <mergeCell ref="U38:U39"/>
    <mergeCell ref="R38:R39"/>
    <mergeCell ref="K43:K46"/>
    <mergeCell ref="C21:E22"/>
    <mergeCell ref="F15:F16"/>
    <mergeCell ref="K15:K16"/>
    <mergeCell ref="C17:E18"/>
    <mergeCell ref="I15:I16"/>
    <mergeCell ref="F17:F18"/>
    <mergeCell ref="G17:M18"/>
    <mergeCell ref="AA15:AA16"/>
    <mergeCell ref="O44:P44"/>
    <mergeCell ref="T40:U44"/>
    <mergeCell ref="T17:U21"/>
    <mergeCell ref="C29:C30"/>
    <mergeCell ref="D29:D30"/>
    <mergeCell ref="E29:E30"/>
    <mergeCell ref="G39:H39"/>
    <mergeCell ref="O32:P32"/>
    <mergeCell ref="O42:P42"/>
    <mergeCell ref="O43:P43"/>
    <mergeCell ref="O33:P33"/>
    <mergeCell ref="O38:P39"/>
    <mergeCell ref="N38:N39"/>
    <mergeCell ref="O40:P40"/>
    <mergeCell ref="O41:P41"/>
    <mergeCell ref="O36:P36"/>
    <mergeCell ref="C41:C42"/>
    <mergeCell ref="E41:E42"/>
    <mergeCell ref="C43:C44"/>
    <mergeCell ref="E43:E44"/>
    <mergeCell ref="C47:C48"/>
    <mergeCell ref="D47:D48"/>
    <mergeCell ref="E47:E48"/>
    <mergeCell ref="G43:H46"/>
    <mergeCell ref="A53:B54"/>
    <mergeCell ref="A47:B48"/>
    <mergeCell ref="C53:C54"/>
    <mergeCell ref="D43:D44"/>
    <mergeCell ref="E49:E50"/>
    <mergeCell ref="D51:D52"/>
    <mergeCell ref="E53:E54"/>
    <mergeCell ref="D53:D54"/>
    <mergeCell ref="N15:N16"/>
    <mergeCell ref="O51:P51"/>
    <mergeCell ref="O52:P52"/>
    <mergeCell ref="G30:H30"/>
    <mergeCell ref="G23:H23"/>
    <mergeCell ref="F41:F42"/>
    <mergeCell ref="J15:J16"/>
    <mergeCell ref="O30:P30"/>
    <mergeCell ref="A21:B22"/>
    <mergeCell ref="A25:B26"/>
    <mergeCell ref="C51:C52"/>
    <mergeCell ref="A49:B50"/>
    <mergeCell ref="A45:B46"/>
    <mergeCell ref="A51:B52"/>
    <mergeCell ref="A27:B28"/>
    <mergeCell ref="A29:B30"/>
    <mergeCell ref="C49:C50"/>
    <mergeCell ref="D49:D50"/>
    <mergeCell ref="E51:E52"/>
    <mergeCell ref="A23:B24"/>
    <mergeCell ref="A17:B18"/>
    <mergeCell ref="A19:B20"/>
    <mergeCell ref="C19:E20"/>
    <mergeCell ref="L15:L16"/>
    <mergeCell ref="O34:P34"/>
    <mergeCell ref="G29:H29"/>
    <mergeCell ref="G35:H35"/>
    <mergeCell ref="O28:P28"/>
    <mergeCell ref="O31:P31"/>
    <mergeCell ref="S47:S50"/>
    <mergeCell ref="T47:T50"/>
    <mergeCell ref="G40:H40"/>
    <mergeCell ref="T38:T39"/>
    <mergeCell ref="O35:P35"/>
    <mergeCell ref="O29:P29"/>
    <mergeCell ref="M47:M58"/>
    <mergeCell ref="I35:I40"/>
    <mergeCell ref="J43:J46"/>
    <mergeCell ref="L43:L46"/>
    <mergeCell ref="M43:M46"/>
    <mergeCell ref="I43:I46"/>
    <mergeCell ref="R24:R27"/>
    <mergeCell ref="S24:S27"/>
    <mergeCell ref="D45:D46"/>
    <mergeCell ref="E45:E46"/>
    <mergeCell ref="C23:E24"/>
    <mergeCell ref="C25:E26"/>
    <mergeCell ref="C35:C36"/>
    <mergeCell ref="C45:C46"/>
    <mergeCell ref="O24:P27"/>
    <mergeCell ref="N24:N27"/>
    <mergeCell ref="N45:N46"/>
    <mergeCell ref="A31:E32"/>
    <mergeCell ref="C27:E28"/>
    <mergeCell ref="E33:E34"/>
    <mergeCell ref="E35:E36"/>
    <mergeCell ref="D33:D34"/>
    <mergeCell ref="D35:D36"/>
    <mergeCell ref="A33:B34"/>
    <mergeCell ref="A37:B38"/>
    <mergeCell ref="A35:B36"/>
    <mergeCell ref="D37:D38"/>
    <mergeCell ref="D41:D42"/>
    <mergeCell ref="C33:C34"/>
    <mergeCell ref="L35:M40"/>
    <mergeCell ref="C1:E1"/>
    <mergeCell ref="G8:H8"/>
    <mergeCell ref="G14:H14"/>
    <mergeCell ref="G6:H6"/>
    <mergeCell ref="G10:H10"/>
    <mergeCell ref="G11:H11"/>
    <mergeCell ref="H1:J1"/>
    <mergeCell ref="J3:J4"/>
    <mergeCell ref="C7:E8"/>
    <mergeCell ref="G5:H5"/>
    <mergeCell ref="G9:H9"/>
    <mergeCell ref="C9:E10"/>
    <mergeCell ref="F3:F4"/>
    <mergeCell ref="C13:E14"/>
    <mergeCell ref="C11:E12"/>
    <mergeCell ref="A2:E3"/>
    <mergeCell ref="A4:E4"/>
    <mergeCell ref="A5:B6"/>
    <mergeCell ref="C5:E6"/>
    <mergeCell ref="A15:E16"/>
    <mergeCell ref="G15:H16"/>
    <mergeCell ref="G2:M2"/>
    <mergeCell ref="G3:H4"/>
    <mergeCell ref="L3:L4"/>
    <mergeCell ref="M3:M4"/>
    <mergeCell ref="K3:K4"/>
    <mergeCell ref="I3:I4"/>
    <mergeCell ref="G12:H12"/>
    <mergeCell ref="G7:H7"/>
    <mergeCell ref="G13:H13"/>
    <mergeCell ref="M15:M16"/>
    <mergeCell ref="M5:M14"/>
    <mergeCell ref="A9:B10"/>
    <mergeCell ref="A11:B12"/>
    <mergeCell ref="A13:B14"/>
    <mergeCell ref="A7:B8"/>
    <mergeCell ref="O2:U2"/>
    <mergeCell ref="O3:P4"/>
    <mergeCell ref="O5:P5"/>
    <mergeCell ref="O6:P6"/>
    <mergeCell ref="O13:P13"/>
    <mergeCell ref="O9:P9"/>
    <mergeCell ref="O10:P10"/>
    <mergeCell ref="U3:U4"/>
    <mergeCell ref="O7:P7"/>
    <mergeCell ref="O8:P8"/>
    <mergeCell ref="O11:P11"/>
    <mergeCell ref="O12:P12"/>
    <mergeCell ref="R3:R4"/>
    <mergeCell ref="S3:S4"/>
    <mergeCell ref="T3:T4"/>
    <mergeCell ref="W59:AC66"/>
    <mergeCell ref="W49:AC50"/>
    <mergeCell ref="W51:AC52"/>
    <mergeCell ref="W53:AC54"/>
    <mergeCell ref="W55:AC56"/>
    <mergeCell ref="W57:AC58"/>
    <mergeCell ref="T24:T27"/>
    <mergeCell ref="U24:U27"/>
    <mergeCell ref="G31:H31"/>
    <mergeCell ref="G32:H32"/>
    <mergeCell ref="G36:H36"/>
    <mergeCell ref="G37:H37"/>
    <mergeCell ref="G24:H24"/>
    <mergeCell ref="G25:H25"/>
    <mergeCell ref="G26:H26"/>
    <mergeCell ref="G27:H27"/>
    <mergeCell ref="G28:H28"/>
    <mergeCell ref="V23:V24"/>
    <mergeCell ref="W23:AC24"/>
    <mergeCell ref="V25:V28"/>
    <mergeCell ref="W25:X28"/>
    <mergeCell ref="Y25:Y28"/>
    <mergeCell ref="Z25:Z28"/>
    <mergeCell ref="AA25:AA28"/>
    <mergeCell ref="F33:F34"/>
    <mergeCell ref="L61:M66"/>
    <mergeCell ref="I59:I60"/>
    <mergeCell ref="J59:J60"/>
    <mergeCell ref="K59:K60"/>
    <mergeCell ref="L59:L60"/>
    <mergeCell ref="M59:M60"/>
    <mergeCell ref="I61:I66"/>
    <mergeCell ref="G33:H34"/>
    <mergeCell ref="I33:I34"/>
    <mergeCell ref="J33:J34"/>
    <mergeCell ref="K33:K34"/>
    <mergeCell ref="L33:L34"/>
    <mergeCell ref="M33:M34"/>
    <mergeCell ref="G56:H56"/>
    <mergeCell ref="G57:H57"/>
    <mergeCell ref="G58:H58"/>
    <mergeCell ref="F59:F60"/>
    <mergeCell ref="G38:H38"/>
    <mergeCell ref="G65:H65"/>
    <mergeCell ref="G66:H66"/>
    <mergeCell ref="G63:H63"/>
    <mergeCell ref="G64:H64"/>
    <mergeCell ref="F19:F22"/>
    <mergeCell ref="G19:H22"/>
    <mergeCell ref="I19:I22"/>
    <mergeCell ref="F43:F46"/>
    <mergeCell ref="X1:Z1"/>
    <mergeCell ref="AA1:AC1"/>
    <mergeCell ref="W2:AC2"/>
    <mergeCell ref="W3:X4"/>
    <mergeCell ref="Z3:Z4"/>
    <mergeCell ref="AA3:AA4"/>
    <mergeCell ref="AB3:AB4"/>
    <mergeCell ref="AC3:AC4"/>
    <mergeCell ref="W5:X5"/>
    <mergeCell ref="AB15:AB16"/>
    <mergeCell ref="AC15:AC16"/>
    <mergeCell ref="W17:X17"/>
    <mergeCell ref="Y17:Y22"/>
    <mergeCell ref="AB17:AC22"/>
    <mergeCell ref="W18:X18"/>
    <mergeCell ref="W19:X19"/>
    <mergeCell ref="W20:X20"/>
    <mergeCell ref="W21:X21"/>
    <mergeCell ref="W22:X22"/>
    <mergeCell ref="AB25:AB28"/>
    <mergeCell ref="AC25:AC28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AA39:AA40"/>
    <mergeCell ref="AB39:AB40"/>
    <mergeCell ref="AC39:AC40"/>
    <mergeCell ref="W41:X41"/>
    <mergeCell ref="Y41:Y46"/>
    <mergeCell ref="AB41:AC46"/>
    <mergeCell ref="W42:X42"/>
    <mergeCell ref="W43:X43"/>
    <mergeCell ref="W44:X44"/>
    <mergeCell ref="W45:X45"/>
    <mergeCell ref="W46:X46"/>
    <mergeCell ref="A39:E40"/>
    <mergeCell ref="A41:B42"/>
    <mergeCell ref="V39:V40"/>
    <mergeCell ref="W39:X40"/>
    <mergeCell ref="Y39:Y40"/>
    <mergeCell ref="Z39:Z40"/>
    <mergeCell ref="W29:X29"/>
    <mergeCell ref="G59:H60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41:M42"/>
    <mergeCell ref="D55:D56"/>
    <mergeCell ref="D59:D60"/>
    <mergeCell ref="E55:E56"/>
    <mergeCell ref="E37:E38"/>
    <mergeCell ref="C37:C38"/>
    <mergeCell ref="A43:B44"/>
  </mergeCells>
  <conditionalFormatting sqref="A1">
    <cfRule type="expression" dxfId="0" priority="1">
      <formula>CELL("Schutz",A1)=0</formula>
    </cfRule>
  </conditionalFormatting>
  <dataValidations count="4">
    <dataValidation type="decimal" allowBlank="1" showInputMessage="1" showErrorMessage="1" sqref="R51:R60 R5:R14 R28:R37 J29:J30 J47:J58 J5:J14 Z49:Z58 J35 Z5:Z14 Z29:Z38">
      <formula1>0.2</formula1>
      <formula2>100</formula2>
    </dataValidation>
    <dataValidation type="decimal" operator="greaterThanOrEqual" allowBlank="1" showInputMessage="1" showErrorMessage="1" sqref="S51:S60 C33:C34 S63:S66 S40:S44 K61:K66 S5:S14 S28:S37 K29:K30 K47:K58 K5:K14 AA49:AA58 K35 AA41:AA46 AA5:AA14 AA29:AA38">
      <formula1>1</formula1>
    </dataValidation>
    <dataValidation type="decimal" operator="greaterThanOrEqual" allowBlank="1" showInputMessage="1" showErrorMessage="1" sqref="C35:C36">
      <formula1>0.7</formula1>
    </dataValidation>
    <dataValidation type="decimal" operator="greaterThanOrEqual" allowBlank="1" showInputMessage="1" showErrorMessage="1" sqref="E33:E34 C37">
      <formula1>0.1</formula1>
    </dataValidation>
  </dataValidations>
  <printOptions horizontalCentered="1" verticalCentered="1"/>
  <pageMargins left="0.25" right="0.25" top="0.75" bottom="0.75" header="0.3" footer="0.3"/>
  <pageSetup paperSize="9" scale="68" fitToWidth="5" orientation="portrait" r:id="rId1"/>
  <headerFooter alignWithMargins="0">
    <oddHeader xml:space="preserve">&amp;L&amp;12&amp;K0070C0MSc Chemical Engineering, Ulm University
&amp;R&amp;12updated: &amp;D&amp;K0070C0
</oddHeader>
    <oddFooter>&amp;C&amp;P/&amp;N</oddFooter>
  </headerFooter>
  <colBreaks count="3" manualBreakCount="3">
    <brk id="5" max="65" man="1"/>
    <brk id="13" max="65" man="1"/>
    <brk id="2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CE_Winter_2020</vt:lpstr>
      <vt:lpstr>CE_Winter_2020!Druckbereich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Maria-Verena Kohnle</dc:creator>
  <cp:lastModifiedBy>Maria-Verena Kohnle</cp:lastModifiedBy>
  <cp:lastPrinted>2018-11-14T11:48:50Z</cp:lastPrinted>
  <dcterms:created xsi:type="dcterms:W3CDTF">2013-10-29T16:55:06Z</dcterms:created>
  <dcterms:modified xsi:type="dcterms:W3CDTF">2020-02-20T07:26:59Z</dcterms:modified>
</cp:coreProperties>
</file>