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xl/vbaProjectSignatureAgile.bin" ContentType="application/vnd.ms-office.vbaProjectSignatureAgile"/>
  <Override PartName="/xl/vbaProjectSignatureV3.bin" ContentType="application/vnd.ms-office.vbaProjectSignatureV3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Aktenplan\40_SchutzVersTier\01_InfoBeratung\01 ...Tierversuchen\-04 Versuchstiermeldung\Meldejahr_2022\Tabellen\zertifiziert\"/>
    </mc:Choice>
  </mc:AlternateContent>
  <workbookProtection workbookAlgorithmName="SHA-512" workbookHashValue="iE6saunS8YQE18ib9t3ohrTWWs2nZA3RKxwBrLqJLgQUH0hD6Qr0tnaf4/oV/06sCraWmGiZwK+zAPSlphdRCg==" workbookSaltValue="eSwflo06UmdQ872qhC3o3g==" workbookSpinCount="100000" lockStructure="1"/>
  <bookViews>
    <workbookView xWindow="1500" yWindow="0" windowWidth="16380" windowHeight="7896" tabRatio="604" firstSheet="1" activeTab="1"/>
  </bookViews>
  <sheets>
    <sheet name="Establishment details" sheetId="1" state="hidden" r:id="rId1"/>
    <sheet name="List" sheetId="2" r:id="rId2"/>
    <sheet name="Translations" sheetId="3" state="hidden" r:id="rId3"/>
    <sheet name="Refinement der Genotypisierung" sheetId="5" r:id="rId4"/>
    <sheet name="Validierung" sheetId="4" r:id="rId5"/>
  </sheets>
  <externalReferences>
    <externalReference r:id="rId6"/>
  </externalReferences>
  <definedNames>
    <definedName name="AcutePurpose" localSheetId="3">[1]Translations!#REF!</definedName>
    <definedName name="AcutePurpose">Translations!$CC$2:$CC$4</definedName>
    <definedName name="AnimalsList" localSheetId="3">[1]Translations!$E$2:$E$42</definedName>
    <definedName name="AnimalsList">Translations!$M$2:$M$42</definedName>
    <definedName name="BasicTransPurpose" localSheetId="3">[1]Translations!#REF!</definedName>
    <definedName name="BasicTransPurpose">Translations!$BT$2:$BT$3</definedName>
    <definedName name="CountryCodesList" localSheetId="3">[1]Translations!$L$2:$L$29</definedName>
    <definedName name="CountryCodesList">Translations!$T$2:$T$29</definedName>
    <definedName name="_xlnm.Print_Area" localSheetId="1">List!$B$3:$X$3</definedName>
    <definedName name="EcotoxicityPurpose" localSheetId="3">[1]Translations!#REF!</definedName>
    <definedName name="EcotoxicityPurpose">Translations!$CE$2:$CE$7</definedName>
    <definedName name="GeneralLegislation" localSheetId="3">[1]Translations!#REF!</definedName>
    <definedName name="GeneralLegislation">Translations!$W$2:$W$4</definedName>
    <definedName name="GeneralLegislationStart" localSheetId="3">[1]Translations!#REF!</definedName>
    <definedName name="GeneralLegislationStart">Translations!$W$1</definedName>
    <definedName name="GeneticStatusList" localSheetId="3">[1]Translations!$T$2:$T$3</definedName>
    <definedName name="GeneticStatusList">Translations!$BJ$2:$BJ$4</definedName>
    <definedName name="ID3List">Translations!$AP$15:$AP$17</definedName>
    <definedName name="label_efforts_made_to_refine">[1]Translations!$BK$2</definedName>
    <definedName name="label_efforts_made_to_refine2">Translations!$BK$28</definedName>
    <definedName name="LabelAnimalSpecies">[1]Translations!$AU$2</definedName>
    <definedName name="LabelCollectionOfOrgans">[1]Translations!$BA$2</definedName>
    <definedName name="LabelComments">[1]Translations!$BD$2</definedName>
    <definedName name="LabelCreationOfNewGL">[1]Translations!$AY$2</definedName>
    <definedName name="LabelField_1">[1]Translations!$BE$2</definedName>
    <definedName name="LabelField_2">[1]Translations!$BF$2</definedName>
    <definedName name="LabelField_3">[1]Translations!$BG$2</definedName>
    <definedName name="LabelField_4">[1]Translations!$BH$2</definedName>
    <definedName name="LabelField_5">[1]Translations!$BI$2</definedName>
    <definedName name="LabelField_6">[1]Translations!$BJ$2</definedName>
    <definedName name="LabelGeneticStatus">[1]Translations!$AX$2</definedName>
    <definedName name="LabelId1">[1]Translations!$AR$2</definedName>
    <definedName name="LabelId2">[1]Translations!$AS$2</definedName>
    <definedName name="LabelId3">[1]Translations!$AT$2</definedName>
    <definedName name="LabelMaintenance">[1]Translations!$AZ$2</definedName>
    <definedName name="LabelMethodOfTissueSampling">[1]Translations!$BB$2</definedName>
    <definedName name="LabelMethodOfTissueSamplingSpecifyOther">[1]Translations!$BC$2</definedName>
    <definedName name="LabelNumberOfAnimals">[1]Translations!$AW$2</definedName>
    <definedName name="LabelRecordType">[1]Translations!$AQ$2</definedName>
    <definedName name="LabelSpecifyOtherAnimalSpecies">[1]Translations!$AV$2</definedName>
    <definedName name="Methods_of_tissue_sampling" localSheetId="3">[1]Translations!$AD$2:$AD$7</definedName>
    <definedName name="Methods_of_tissue_sampling">Translations!$CF$2:$CF$13</definedName>
    <definedName name="NHPGenerationList" localSheetId="3">[1]Translations!#REF!</definedName>
    <definedName name="NHPGenerationList">Translations!$BF$2:$BF$4</definedName>
    <definedName name="NHPSourceList" localSheetId="3">[1]Translations!#REF!</definedName>
    <definedName name="NHPSourceList">Translations!$AY$2:$AY$7</definedName>
    <definedName name="ParticularLegislation" localSheetId="3">[1]Translations!#REF!</definedName>
    <definedName name="ParticularLegislation">Translations!$AD$2:$AD$11</definedName>
    <definedName name="ParticularLegislationStart" localSheetId="3">[1]Translations!#REF!</definedName>
    <definedName name="ParticularLegislationStart">Translations!$AD$1</definedName>
    <definedName name="PlaceBirthList" localSheetId="3">[1]Translations!#REF!</definedName>
    <definedName name="PlaceBirthList">Translations!$AR$2:$AR$5</definedName>
    <definedName name="PurposeBasicResearch" localSheetId="3">[1]Translations!#REF!</definedName>
    <definedName name="PurposeBasicResearch">Translations!$BU$2:$BU$15</definedName>
    <definedName name="PurposeLevel1" localSheetId="3">[1]Translations!#REF!</definedName>
    <definedName name="PurposeLevel1">Translations!$BT$2:$BT$10</definedName>
    <definedName name="Purposes" localSheetId="3">[1]Translations!#REF!</definedName>
    <definedName name="Purposes">Translations!$B$2:$B$75</definedName>
    <definedName name="PurposesReduced" localSheetId="3">[1]Translations!#REF!</definedName>
    <definedName name="PurposesReduced">Translations!$B$2:$B$33</definedName>
    <definedName name="PurposeTranslationalResearch" localSheetId="3">[1]Translations!#REF!</definedName>
    <definedName name="PurposeTranslationalResearch">Translations!$BV$2:$BV$19</definedName>
    <definedName name="QualityControlPurpose" localSheetId="3">[1]Translations!#REF!</definedName>
    <definedName name="QualityControlPurpose">Translations!$BY$2:$BY$5</definedName>
    <definedName name="RecordTypeList">[1]Translations!$A$2:$A$3</definedName>
    <definedName name="RegulatoryUsePurpose" localSheetId="3">[1]Translations!#REF!</definedName>
    <definedName name="RegulatoryUsePurpose">Translations!$BW$2:$BW$5</definedName>
    <definedName name="RepeatedDosePurpose" localSheetId="3">[1]Translations!#REF!</definedName>
    <definedName name="RepeatedDosePurpose">Translations!$CD$2:$CD$4</definedName>
    <definedName name="ReportingYearsList">Translations!$BQ$2:$BQ$14</definedName>
    <definedName name="RoutinePurpose" localSheetId="3">[1]Translations!#REF!</definedName>
    <definedName name="RoutinePurpose">Translations!$BZ$2:$BZ$5</definedName>
    <definedName name="SeverityList" localSheetId="3">[1]Translations!#REF!</definedName>
    <definedName name="SeverityList">Translations!$AL$2:$AL$5</definedName>
    <definedName name="ToxicityPurpose" localSheetId="3">[1]Translations!#REF!</definedName>
    <definedName name="ToxicityPurpose">Translations!$CA$2:$CA$19</definedName>
    <definedName name="YesNotList" localSheetId="3">[1]Translations!$P$2:$P$3</definedName>
    <definedName name="YesNotList">Translations!$AP$2:$AP$3</definedName>
    <definedName name="YesValue">Translations!$AP$3</definedName>
  </definedNames>
  <calcPr calcId="162913"/>
</workbook>
</file>

<file path=xl/calcChain.xml><?xml version="1.0" encoding="utf-8"?>
<calcChain xmlns="http://schemas.openxmlformats.org/spreadsheetml/2006/main">
  <c r="A1" i="5" l="1"/>
  <c r="B12" i="4" l="1"/>
  <c r="Z3" i="2" l="1"/>
  <c r="M38" i="3"/>
  <c r="AF3" i="2"/>
  <c r="Y3" i="2"/>
  <c r="AA3" i="2"/>
  <c r="AB3" i="2"/>
  <c r="AC3" i="2"/>
  <c r="AD3" i="2"/>
  <c r="AE3" i="2"/>
  <c r="X3" i="2"/>
  <c r="W3" i="2"/>
  <c r="K3" i="2"/>
  <c r="A42" i="3"/>
  <c r="A74" i="3"/>
  <c r="A29" i="3"/>
  <c r="A12" i="3"/>
  <c r="A69" i="3"/>
  <c r="A70" i="3"/>
  <c r="A71" i="3"/>
  <c r="A72" i="3"/>
  <c r="A73" i="3"/>
  <c r="A75" i="3"/>
  <c r="A68" i="3"/>
  <c r="A37" i="3"/>
  <c r="A36" i="3"/>
  <c r="M40" i="3"/>
  <c r="M39" i="3"/>
  <c r="M31" i="3"/>
  <c r="M26" i="3"/>
  <c r="C3" i="2"/>
  <c r="B3" i="2"/>
  <c r="D3" i="2"/>
  <c r="E3" i="2"/>
  <c r="F3" i="2"/>
  <c r="G3" i="2"/>
  <c r="H3" i="2"/>
  <c r="I3" i="2"/>
  <c r="J3" i="2"/>
  <c r="L3" i="2"/>
  <c r="M3" i="2"/>
  <c r="N3" i="2"/>
  <c r="O3" i="2"/>
  <c r="P3" i="2"/>
  <c r="Q3" i="2"/>
  <c r="R3" i="2"/>
  <c r="S3" i="2"/>
  <c r="T3" i="2"/>
  <c r="U3" i="2"/>
  <c r="V3" i="2"/>
  <c r="A3" i="2"/>
  <c r="B1" i="1"/>
  <c r="A2" i="3"/>
  <c r="M2" i="3"/>
  <c r="A3" i="3"/>
  <c r="M3" i="3"/>
  <c r="A4" i="3"/>
  <c r="M4" i="3"/>
  <c r="A5" i="3"/>
  <c r="M5" i="3"/>
  <c r="A6" i="3"/>
  <c r="M6" i="3"/>
  <c r="A7" i="3"/>
  <c r="M7" i="3"/>
  <c r="A8" i="3"/>
  <c r="M8" i="3"/>
  <c r="A9" i="3"/>
  <c r="M9" i="3"/>
  <c r="A10" i="3"/>
  <c r="M10" i="3"/>
  <c r="A11" i="3"/>
  <c r="M11" i="3"/>
  <c r="A13" i="3"/>
  <c r="M12" i="3"/>
  <c r="A14" i="3"/>
  <c r="M13" i="3"/>
  <c r="A15" i="3"/>
  <c r="M14" i="3"/>
  <c r="A16" i="3"/>
  <c r="M15" i="3"/>
  <c r="A17" i="3"/>
  <c r="M16" i="3"/>
  <c r="A18" i="3"/>
  <c r="M17" i="3"/>
  <c r="A19" i="3"/>
  <c r="M18" i="3"/>
  <c r="A20" i="3"/>
  <c r="M19" i="3"/>
  <c r="A21" i="3"/>
  <c r="M20" i="3"/>
  <c r="A22" i="3"/>
  <c r="M21" i="3"/>
  <c r="A23" i="3"/>
  <c r="M22" i="3"/>
  <c r="A24" i="3"/>
  <c r="M23" i="3"/>
  <c r="A25" i="3"/>
  <c r="M24" i="3"/>
  <c r="A26" i="3"/>
  <c r="M25" i="3"/>
  <c r="A27" i="3"/>
  <c r="M27" i="3"/>
  <c r="A28" i="3"/>
  <c r="M28" i="3"/>
  <c r="A30" i="3"/>
  <c r="M29" i="3"/>
  <c r="A31" i="3"/>
  <c r="M30" i="3"/>
  <c r="A32" i="3"/>
  <c r="M32" i="3"/>
  <c r="A33" i="3"/>
  <c r="M33" i="3"/>
  <c r="A34" i="3"/>
  <c r="M34" i="3"/>
  <c r="A35" i="3"/>
  <c r="M35" i="3"/>
  <c r="M36" i="3"/>
  <c r="A38" i="3"/>
  <c r="M37" i="3"/>
  <c r="A39" i="3"/>
  <c r="M41" i="3"/>
  <c r="A40" i="3"/>
  <c r="M42" i="3"/>
  <c r="A41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</calcChain>
</file>

<file path=xl/sharedStrings.xml><?xml version="1.0" encoding="utf-8"?>
<sst xmlns="http://schemas.openxmlformats.org/spreadsheetml/2006/main" count="514" uniqueCount="402">
  <si>
    <t>Country:</t>
  </si>
  <si>
    <t>First name:</t>
  </si>
  <si>
    <t>Last name:</t>
  </si>
  <si>
    <t>Email:</t>
  </si>
  <si>
    <t>Establishment:</t>
  </si>
  <si>
    <t>Reported year:</t>
  </si>
  <si>
    <t>Code</t>
  </si>
  <si>
    <t>Code + Type</t>
  </si>
  <si>
    <t>Y/N</t>
  </si>
  <si>
    <t xml:space="preserve"> </t>
  </si>
  <si>
    <t>A1</t>
  </si>
  <si>
    <t>Austria</t>
  </si>
  <si>
    <t>[NHPG1] F0</t>
  </si>
  <si>
    <t>A2</t>
  </si>
  <si>
    <t>Belgium</t>
  </si>
  <si>
    <t>[NHPG2] F1</t>
  </si>
  <si>
    <t>A3</t>
  </si>
  <si>
    <t>Bulgaria</t>
  </si>
  <si>
    <t>A4</t>
  </si>
  <si>
    <t>Croatia</t>
  </si>
  <si>
    <t>A5</t>
  </si>
  <si>
    <t>Cyprus</t>
  </si>
  <si>
    <t>A6</t>
  </si>
  <si>
    <t>Czech Republic</t>
  </si>
  <si>
    <t>A7</t>
  </si>
  <si>
    <t>Denmark</t>
  </si>
  <si>
    <t>A8</t>
  </si>
  <si>
    <t>Estonia</t>
  </si>
  <si>
    <t>A9</t>
  </si>
  <si>
    <t>Finland</t>
  </si>
  <si>
    <t>A10</t>
  </si>
  <si>
    <t>France</t>
  </si>
  <si>
    <t>A11</t>
  </si>
  <si>
    <t>Germany</t>
  </si>
  <si>
    <t>A12</t>
  </si>
  <si>
    <t>Greece</t>
  </si>
  <si>
    <t>A13</t>
  </si>
  <si>
    <t>Hungary</t>
  </si>
  <si>
    <t>A14</t>
  </si>
  <si>
    <t>Ireland</t>
  </si>
  <si>
    <t>A15</t>
  </si>
  <si>
    <t>Italy</t>
  </si>
  <si>
    <t>A16</t>
  </si>
  <si>
    <t>Latvia</t>
  </si>
  <si>
    <t>A17</t>
  </si>
  <si>
    <t>Lithuania</t>
  </si>
  <si>
    <t>A18</t>
  </si>
  <si>
    <t>Luxembourg</t>
  </si>
  <si>
    <t>A19</t>
  </si>
  <si>
    <t>Malta</t>
  </si>
  <si>
    <t>A20</t>
  </si>
  <si>
    <t>Netherlands</t>
  </si>
  <si>
    <t>A21</t>
  </si>
  <si>
    <t>Poland</t>
  </si>
  <si>
    <t>A22</t>
  </si>
  <si>
    <t>Portugal</t>
  </si>
  <si>
    <t>A23</t>
  </si>
  <si>
    <t>Romania</t>
  </si>
  <si>
    <t>[PR81] LD50, LC50</t>
  </si>
  <si>
    <t>A24</t>
  </si>
  <si>
    <t>Slovakia</t>
  </si>
  <si>
    <t>Slovenia</t>
  </si>
  <si>
    <t>A26</t>
  </si>
  <si>
    <t>Spain</t>
  </si>
  <si>
    <t>A27</t>
  </si>
  <si>
    <t>Sweden</t>
  </si>
  <si>
    <t>A28</t>
  </si>
  <si>
    <t>United Kingdom</t>
  </si>
  <si>
    <t>A29</t>
  </si>
  <si>
    <t>A30</t>
  </si>
  <si>
    <t>A31</t>
  </si>
  <si>
    <t>A32</t>
  </si>
  <si>
    <t>A33</t>
  </si>
  <si>
    <t>A34</t>
  </si>
  <si>
    <t>A35</t>
  </si>
  <si>
    <t>A36</t>
  </si>
  <si>
    <t>[PN107] Non-EU Purpose</t>
  </si>
  <si>
    <t>Table Headers</t>
  </si>
  <si>
    <t>Specific userform1 translations</t>
  </si>
  <si>
    <t>Level 1</t>
  </si>
  <si>
    <t>Id1 Dropdown values</t>
  </si>
  <si>
    <t>Id2 Dropdown values</t>
  </si>
  <si>
    <t>Id3 Dropdown values</t>
  </si>
  <si>
    <t>A25-1</t>
  </si>
  <si>
    <t>A25-2</t>
  </si>
  <si>
    <t>A37</t>
  </si>
  <si>
    <t>A38</t>
  </si>
  <si>
    <t>A39</t>
  </si>
  <si>
    <t>A40</t>
  </si>
  <si>
    <t>Field 2</t>
  </si>
  <si>
    <t>Field 3</t>
  </si>
  <si>
    <t>Field 4</t>
  </si>
  <si>
    <t>Field 5</t>
  </si>
  <si>
    <t>Field 6</t>
  </si>
  <si>
    <t>Field 1 dropdown values</t>
  </si>
  <si>
    <t>Field 2 dropdown values</t>
  </si>
  <si>
    <t>Field 3 dropdown values</t>
  </si>
  <si>
    <t>Field 4 dropdown values</t>
  </si>
  <si>
    <t>Field 5 dropdown values</t>
  </si>
  <si>
    <t>Field 6 dropdown values</t>
  </si>
  <si>
    <t>[PB1] (Grundlagenforschung) Onkologie</t>
  </si>
  <si>
    <t>[PB1] Onkologie</t>
  </si>
  <si>
    <t>[PB2] Kardiovaskuläres System (Blut- und Lympfhgefäße)</t>
  </si>
  <si>
    <t>[PB3] Nevensystem</t>
  </si>
  <si>
    <t>[PB4] (Grundlagenforschung) Atmungssystem</t>
  </si>
  <si>
    <t>[PB4] Atmungssystem</t>
  </si>
  <si>
    <t>[PB5] (Grundlagenforschung) Gastrointestinales System, einschließlich Leber</t>
  </si>
  <si>
    <t>[PB5] Gastrointestinales System, einschließlich Leber</t>
  </si>
  <si>
    <t>[PB6] (Grundlagenforschung) Muskuloskelettales System</t>
  </si>
  <si>
    <t>[PB6] Muskuloskelettales System</t>
  </si>
  <si>
    <t>[PB7] (Grundlagenforschung) Immunsystem</t>
  </si>
  <si>
    <t>[PB7] Immunsystem</t>
  </si>
  <si>
    <t>[PB8] (Grundlagenforschung) Urogenitales System/Fortpflanzungssystem</t>
  </si>
  <si>
    <t>[PB8] Urogenitales System/Fortpflanzungssystem</t>
  </si>
  <si>
    <t>[PB9] (Grundlagenforschung) Sinnesorgane (Haut, Augen und Ohren)</t>
  </si>
  <si>
    <t>[PB9] Sinnesorgane (Haut, Augen und Ohren)</t>
  </si>
  <si>
    <t>[PB10] (Grundlagenforschung) Endokrines System/Stoffwechsel</t>
  </si>
  <si>
    <t>[PB10] Endokrines System/Stoffwechsel</t>
  </si>
  <si>
    <t>[PB14] (Grundlagenforschung) Entwicklungsbiologie</t>
  </si>
  <si>
    <t>[PB14] Entwicklungsbiologie</t>
  </si>
  <si>
    <t>[PB11] (Grundlagenforschung) Multisystemisch</t>
  </si>
  <si>
    <t>[PB11] Multisystemisch</t>
  </si>
  <si>
    <t>Andere Species Dropdown values</t>
  </si>
  <si>
    <t>Andere Purpose Dropdown values</t>
  </si>
  <si>
    <t>[PB13] (Grundlagenforschung) Andere</t>
  </si>
  <si>
    <t>[PB13] Andere</t>
  </si>
  <si>
    <t>[PT21] Krebserkrankungen des Menschen</t>
  </si>
  <si>
    <t>[PT22] Infektionskrankheiten des Menschen</t>
  </si>
  <si>
    <t>[PT23] Kardiovaskuläre Erkrankung des Menschen</t>
  </si>
  <si>
    <t>[PT24] Neven- und Geisteserkrankungen des Menschen</t>
  </si>
  <si>
    <t>[PT25] Atemwegserkrankungen des Menschen</t>
  </si>
  <si>
    <t>[PT26] Gastrointestinal Erkrankung des Menschen, einschließlich der Leber</t>
  </si>
  <si>
    <t>[PT27] Muskuloskelettale Erkrankung des Menschen</t>
  </si>
  <si>
    <t>[PT28] Immunerkrankungen des Menschen</t>
  </si>
  <si>
    <t>[PT29] Erkrankungen des urogenitalen/des Fortpflanzungssystems des Menschen</t>
  </si>
  <si>
    <t>[PT30] Erkrankungen der Sinnesorgane des Menschen (Haut, Augen und Ohren)</t>
  </si>
  <si>
    <t>[PT31] Erkrankungen des endokrinen Systems/des Stoffwechselsystems des Menschen</t>
  </si>
  <si>
    <t>[PT32] Andere Humanerkrankungen</t>
  </si>
  <si>
    <t>[PT33] Tiererkrankungen und - krankheiten</t>
  </si>
  <si>
    <t>[PT38] Tierernährung</t>
  </si>
  <si>
    <t>[PT34] Tierschutz</t>
  </si>
  <si>
    <t>[PT35] Krankheitsdiagnose</t>
  </si>
  <si>
    <t>[PT36] Pflanzenkrankheiten</t>
  </si>
  <si>
    <t>[PT37] Nicht regulatorische Toxikologie und Ökotoxikologie</t>
  </si>
  <si>
    <t>Mäuse (Mus musculus)</t>
  </si>
  <si>
    <t>Ratten (Rattus norvegicus)</t>
  </si>
  <si>
    <t>Meerschweinchen (Cavia porcellus)</t>
  </si>
  <si>
    <t>Mongolische Rennmäuse (Meriones unguiculatus)</t>
  </si>
  <si>
    <t>Andere Nager (Andere Rodentia)</t>
  </si>
  <si>
    <t>Kaninchen (Oryctolagus cuniculus)</t>
  </si>
  <si>
    <t>Katzen (Felis catus)</t>
  </si>
  <si>
    <t>Hunde (Canis familiaris)</t>
  </si>
  <si>
    <t>Frettchen (Mustela putorius furo)</t>
  </si>
  <si>
    <t>Andere Fleischfresser (Andere Carnivora)</t>
  </si>
  <si>
    <t>Pferde, Esel und Kreuzungen (Equidae)</t>
  </si>
  <si>
    <t>Schweine (Sus scrofa domesticus)</t>
  </si>
  <si>
    <t>Ziegen (Capra aegagrus hircus)</t>
  </si>
  <si>
    <t>Schafe (Ovis aries)</t>
  </si>
  <si>
    <t>Rinder (Bos taurus)</t>
  </si>
  <si>
    <t>Halbaffen (Prosimia)</t>
  </si>
  <si>
    <t>Marmosetten und Tamarine (eg. Callithrix jacchus)</t>
  </si>
  <si>
    <t>Javaneraffen (Macaca fascicularis)</t>
  </si>
  <si>
    <t>Rhesusaffen (Macaca mulatta)</t>
  </si>
  <si>
    <t>Paviane (Papio spp.)</t>
  </si>
  <si>
    <t>Totenkopfaffen (eg. Saimiri sciureus)</t>
  </si>
  <si>
    <t>Grüne Meerkatzen (Chloderocebus spp.) (in der Regel auch pygerythrus oder sabaeus)</t>
  </si>
  <si>
    <t>Andere Arten von Neuweltaffen (Andere Arten von Cercopithecoidea)</t>
  </si>
  <si>
    <t>Andere Arten von Altweltaffen (Andere Arten von Ceboidea)</t>
  </si>
  <si>
    <t>Menschenaffen (Hominoidea)</t>
  </si>
  <si>
    <t>Andere Säugetiere (Andere Mammalia)</t>
  </si>
  <si>
    <t>Haushühner (Gallus gallus domesticus)</t>
  </si>
  <si>
    <t>Andere Vögel (Andere Aves)</t>
  </si>
  <si>
    <t>Reptilien (Reptilia)</t>
  </si>
  <si>
    <t>Zebrafische (Danio rerio)</t>
  </si>
  <si>
    <t>Lachse, Forellen, Saiblinge und Äschen (Salmonidae)</t>
  </si>
  <si>
    <t>Andere Fische (Andere Pisces)</t>
  </si>
  <si>
    <t>[PE40] Schutz der natürlichen Umwelt im Interesse der Gesundheit oder des Wohlbefindens von Menschen und Tieren</t>
  </si>
  <si>
    <t>[PS41] Erhaltung der Art</t>
  </si>
  <si>
    <t>[PE42-1] Hochschulausbildung</t>
  </si>
  <si>
    <t>[PE42-2] Schulung zum Erwerb, zur Erhaltung oder zur Verbesserung beruflicher Fähigkeiten</t>
  </si>
  <si>
    <t>[PF43] Forensische Untersuchungen</t>
  </si>
  <si>
    <t>[PG43] Erhaltung von Kolonien etablierter genetisch veränderter Tiere, die nicht in anderen Verfahren verwendet werden</t>
  </si>
  <si>
    <t>Art der Vorschriften</t>
  </si>
  <si>
    <t>[LT1] Vorschriften für Humanarzneimittel</t>
  </si>
  <si>
    <t>[LT2] Vorschriften für Tierarzneimittel und ihre Rückstände</t>
  </si>
  <si>
    <t>[LT3] Vorschriften für Medizinprodukte</t>
  </si>
  <si>
    <t>[LT4] Vorschriften für Industriechemikalien</t>
  </si>
  <si>
    <t>[LT5] Vorschriften für Pflanzenschutzmittel</t>
  </si>
  <si>
    <t>[LT6] Vorschriften für Biozidprodukte</t>
  </si>
  <si>
    <t>[LT7] Vorschriften für Lebensmittel, einschließlich Materialien, die mit Lebensmitteln in Berührung kommen</t>
  </si>
  <si>
    <t>[LT8] Vorschriften für Futtermittel, einschließlich der Vorschriften für die Sicherheit von Zieltieren, Arbeitnehmern und Umwelt</t>
  </si>
  <si>
    <t>[LT9] Vorschriften für Kosmetikprodukte</t>
  </si>
  <si>
    <t>Andere Vorschriften Dropdown values</t>
  </si>
  <si>
    <t>[LT10] Andere Vorschriften</t>
  </si>
  <si>
    <t>[PR51] Produkte auf Blutbasis</t>
  </si>
  <si>
    <t>Tierart</t>
  </si>
  <si>
    <t>[PR52] Monoklonale Antikörper nur im Aszites-Verfahren</t>
  </si>
  <si>
    <t>[PR54] Monoklonale und polyklonale Antikörper (ausgenommen im Aszites-Verfahren)</t>
  </si>
  <si>
    <t>[PR53] Andere Produkte</t>
  </si>
  <si>
    <t>[PR61] Chargenunbedenklichkeitsprüfungen</t>
  </si>
  <si>
    <t>[PR62] Pyrogenitätsprüfungen</t>
  </si>
  <si>
    <t>[PR63] Chargenpotenzprüfungen</t>
  </si>
  <si>
    <t>[PR64] Andere Qualitätskontrollen</t>
  </si>
  <si>
    <t>[PR71] Andere Wirksamkeits- und Toleranzprüfungen</t>
  </si>
  <si>
    <t>[PR83] Nichtletale Methoden</t>
  </si>
  <si>
    <t>[PR84] Hautreizung- verätzung</t>
  </si>
  <si>
    <t>[PR85] Sensibilisierung der Haut</t>
  </si>
  <si>
    <t>[PR86] Augenreizung/-verätzung</t>
  </si>
  <si>
    <t>Toxizität bei wiederholter Verabreichung</t>
  </si>
  <si>
    <t>[PR87] Bis zu 28 Tage</t>
  </si>
  <si>
    <t>[PR88] 29 - 90 Tage</t>
  </si>
  <si>
    <t>[PR89] mehr als 90 Tage</t>
  </si>
  <si>
    <t>[PR90] Kanzerogenität</t>
  </si>
  <si>
    <t>[PR91] Gentoxizität</t>
  </si>
  <si>
    <t>[PR92] Reproduktionstoxizität</t>
  </si>
  <si>
    <t>[PR93] Entwicklungstoxizität</t>
  </si>
  <si>
    <t>[PR94] Neurotoxizität</t>
  </si>
  <si>
    <t>[PR95] Kinetik (Pharmakokinetik, Toxikokinetik, Rückstandsabbau)</t>
  </si>
  <si>
    <t>[PR96] Pharmakodynamik (einschließlich Sicherheitspharmakologie)</t>
  </si>
  <si>
    <t>[PR97] Fototoxizität</t>
  </si>
  <si>
    <t>[PR98] Akute Toxizität (Ökotoxizität)</t>
  </si>
  <si>
    <t>[PR100] Reproduktionstoxizität (Ökotoxizität)</t>
  </si>
  <si>
    <t>[PR99] Chronische Toxizität (Ökotoxizität)</t>
  </si>
  <si>
    <t>[PR101] Endokrine Wirkung (Ökotoxizität)</t>
  </si>
  <si>
    <t>[PR102] Bioakkumulation (Ökotoxizität)</t>
  </si>
  <si>
    <t>[PR103] Andere Ökotoxizität</t>
  </si>
  <si>
    <t>[PR104] Unbedenklichkeitsprüfung von Nahnungs- und Futtermitteln</t>
  </si>
  <si>
    <t>[PR105] Unbedenklichkeit für Zieltiere</t>
  </si>
  <si>
    <t>[PR107] Kombinierte Endpunkte</t>
  </si>
  <si>
    <t>[PR106] Andere Toxizitäts- oder Unbedenklichkeitsprüfungen</t>
  </si>
  <si>
    <t xml:space="preserve">Herkunft der Vorschriften </t>
  </si>
  <si>
    <t>Herkunft der Vorschriften</t>
  </si>
  <si>
    <t>[LO1] Vorschriften, die EU-Anforderungen erfüllen</t>
  </si>
  <si>
    <t>[LO3] Vorschriften, die EU-externe Anforderungen erfüllen</t>
  </si>
  <si>
    <t>Schweregrad</t>
  </si>
  <si>
    <t>Custom Schweregrad Dropdown values</t>
  </si>
  <si>
    <t>[SV1] Keine Wiederherstellung der Lebensfunktion</t>
  </si>
  <si>
    <t>[SV4] Schwer</t>
  </si>
  <si>
    <t>Nichtmenschliche Primaten - Generation</t>
  </si>
  <si>
    <t>[NHPG3] F2 oder höher</t>
  </si>
  <si>
    <t>Geburtsort</t>
  </si>
  <si>
    <t>[O1] in der Union in einem zugelassenen Zuchtbetrieb geborene Tiere</t>
  </si>
  <si>
    <t>[O2] in der Union, jedoch nicht in einem zugelassenen Zuchtbetrieb geborene Tiere</t>
  </si>
  <si>
    <t>[O3] im restlichen Europa geborene Tiere</t>
  </si>
  <si>
    <t>[O4] in anderen Teilen der Welt geborene Tiere</t>
  </si>
  <si>
    <t>Genetischer Status</t>
  </si>
  <si>
    <t>[GS1] Genetisch nicht verändert</t>
  </si>
  <si>
    <t>Kombinierter Zweck</t>
  </si>
  <si>
    <t>Länder</t>
  </si>
  <si>
    <t>[N] Nein</t>
  </si>
  <si>
    <t>[Y] Ja</t>
  </si>
  <si>
    <t>Nichtmenschliche Primaten - Herkunft</t>
  </si>
  <si>
    <t>Berichtszeitraum</t>
  </si>
  <si>
    <t>Grundlagenforschung</t>
  </si>
  <si>
    <t>Translationale und angewandte Forschung</t>
  </si>
  <si>
    <t>Verwendung zu regulatorischen Zwecken und Routineproduktion</t>
  </si>
  <si>
    <t>bei Anderen</t>
  </si>
  <si>
    <t>Aktenzeichen</t>
  </si>
  <si>
    <t>Erklärung bei Warnungen</t>
  </si>
  <si>
    <t>Kommentare</t>
  </si>
  <si>
    <t>Freifeld</t>
  </si>
  <si>
    <t>Belastung der Genotypisierung</t>
  </si>
  <si>
    <t>Meldung</t>
  </si>
  <si>
    <t>T1: nach § 7 TierSchG</t>
  </si>
  <si>
    <t>T2: nach § 4 TierSchG</t>
  </si>
  <si>
    <t>T3: optional</t>
  </si>
  <si>
    <t>Selbst- erhaltende Kolonie?</t>
  </si>
  <si>
    <t>[GS3] Genetisch verändert und pathologischer Phänotyp ist aufgetreten</t>
  </si>
  <si>
    <t>[GS2] Genetisch verändert und kein pathologischer Phänotyp aufgetreten</t>
  </si>
  <si>
    <t>Bezeichnung (z.B. Aktenzeichen)</t>
  </si>
  <si>
    <t>vorherige Zeile</t>
  </si>
  <si>
    <t>Zeile</t>
  </si>
  <si>
    <t>Laden</t>
  </si>
  <si>
    <t>nächste Zeile</t>
  </si>
  <si>
    <t>Speichern</t>
  </si>
  <si>
    <t>Speichern &amp; Duplizieren</t>
  </si>
  <si>
    <t>Abbrechen</t>
  </si>
  <si>
    <t>Inhalt der Datenzeile</t>
  </si>
  <si>
    <t>Meldung einer Verwendung nach § 7 Abs. 2 TierSchG</t>
  </si>
  <si>
    <t>Zweck Level 2:</t>
  </si>
  <si>
    <t>Kategorie (Level 1):</t>
  </si>
  <si>
    <t>Zweck Level 3:</t>
  </si>
  <si>
    <t>Zweck Level 4:</t>
  </si>
  <si>
    <t>Auswählen</t>
  </si>
  <si>
    <t>Auswahl des Versuchszwecks</t>
  </si>
  <si>
    <t>Versuchszweck</t>
  </si>
  <si>
    <t>Auswahlmenü</t>
  </si>
  <si>
    <t>[LO2] Vorschriften, die nur nationale Anforderungen erfüllen</t>
  </si>
  <si>
    <t>[NHPO1] In einem zugelassenen Zuchtbetrieb in der Union geborene NHP</t>
  </si>
  <si>
    <t>[NHPO2] In Europa, jedoch nicht in einem zugelassenen Zuchtbetrieb geborene NHP</t>
  </si>
  <si>
    <t>[NHPO3] in Asien geborene NHP</t>
  </si>
  <si>
    <t>[NHPO4] in Amerika geborene NHP</t>
  </si>
  <si>
    <t>[NHPO5] in Afrika geborene NHP</t>
  </si>
  <si>
    <t>[NHPO6] in anderen Teilen der Welt geborene NHP</t>
  </si>
  <si>
    <t>NHP Herkunft</t>
  </si>
  <si>
    <t>NHP Generation</t>
  </si>
  <si>
    <t>[PT21] (Transl./angewandte Forschung) Krebserkrankungen des Menschen</t>
  </si>
  <si>
    <t>[PT22] (Transl./angewandte Forschung) Infektionskrankheiten des Menschen</t>
  </si>
  <si>
    <t>[PT23] (Transl./angewandte Forschung) Kardiovaskuläre Erkrankung des Menschen</t>
  </si>
  <si>
    <t>[PT25] (Transl./angewandte Forschung) Atemwegserkrankungen des Menschen</t>
  </si>
  <si>
    <t>[PT27] (Transl./angewandte Forschung) Muskuloskelettale Erkrankung des Menschen</t>
  </si>
  <si>
    <t>[PT28] (Transl./angewandte Forschung) Immunerkrankungen des Menschen</t>
  </si>
  <si>
    <t>[PT29] (Transl./angewandte Forschung) Erkrankungen des urogenitalen/des Fortpflanzungssystems des Menschen</t>
  </si>
  <si>
    <t>[PT30] (Transl./angewandte Forschung) Erkrankungen der Sinnesorgane des Menschen (Haut, Augen und Ohren)</t>
  </si>
  <si>
    <t>[PT31] (Transl./angewandte Forschung) Erkrankungen des endokrinen Systems/des Stoffwechselsystems des Menschen</t>
  </si>
  <si>
    <t>[PT32] (Transl./angewandte Forschung) Andere Humanerkrankungen</t>
  </si>
  <si>
    <t>[PT33] (Transl./angewandte Forschung) Tiererkrankungen und - krankheiten</t>
  </si>
  <si>
    <t>[PT38] (Transl./angewandte Forschung) Tierernährung</t>
  </si>
  <si>
    <t>[PT34] (Transl./angewandte Forschung) Tierschutz</t>
  </si>
  <si>
    <t>[PT35] (Transl./angewandte Forschung) Krankheitsdiagnose</t>
  </si>
  <si>
    <t>[PT36] (Transl./angewandte Forschung) Pflanzenkrankheiten</t>
  </si>
  <si>
    <t>[PT37] (Transl./angewandte Forschung) Nicht regulatorische Toxikologie und Ökotoxikologie</t>
  </si>
  <si>
    <t>[PR61] (Regulatorische Zwecke/ Qualitätskontrolle) Chargenunbedenklichkeitsprüfungen</t>
  </si>
  <si>
    <t>[PR62] (Regulatorische Zwecke/ Qualitätskontrolle) Pyrogenitätsprüfungen</t>
  </si>
  <si>
    <t>[PR63] (Regulatorische Zwecke/ Qualitätskontrolle) Chargenpotenzprüfungen</t>
  </si>
  <si>
    <t>[PR64] (Regulatorische Zwecke/ Qualitätskontrolle) Andere Qualitätskontrollen</t>
  </si>
  <si>
    <t>[PR71] (Regulatorische Zwecke) Andere Wirksamkeits- und Toleranzprüfungen</t>
  </si>
  <si>
    <t>[PB12] (Grundlagenforschung) Ethologie/Tierverhalten/Tierbiologie</t>
  </si>
  <si>
    <t>[PT26] (Transl./angewandte Forschung) Gastrointestinale Erkrankung des Menschen, einschließlich der Leber</t>
  </si>
  <si>
    <t>[PR51] (Routineproduktion) Produkte auf Blutbasis</t>
  </si>
  <si>
    <t>[PR52] (Routineproduktion) Monoklonale Antikörper nur im Aszites-Verfahren</t>
  </si>
  <si>
    <t>[PR54] (Routineproduktion) Monoklonale und polyklonale Antikörper (ausgenommen im Aszites-Verfahren)</t>
  </si>
  <si>
    <t>[PR53] (Routineproduktion) Andere Produkte</t>
  </si>
  <si>
    <t>[PR81] (Regulatorische Zwecke/Toxizität und Andere../Akute Toxizität) LD50, LC50</t>
  </si>
  <si>
    <t>[PR82] (Regulatorische Zwecke/Toxizität und Andere../Akute Toxizität) Andere letale Methoden</t>
  </si>
  <si>
    <t>[PR83] (Regulatorische Zwecke/Toxizität und Andere../Akute Toxizität) Nichtletale Methoden</t>
  </si>
  <si>
    <t>[PR87] (Regulatorische Zwecke/Toxizität und Andere../Toxizität bei wiederholter Verabreichung) Bis zu 28 Tage</t>
  </si>
  <si>
    <t>[PR88] (Regulatorische Zwecke/Toxizität und Andere../Toxizität bei wiederholter Verabreichung) 29 - 90 Tage</t>
  </si>
  <si>
    <t>[PR89] (Regulatorische Zwecke/Toxizität und Andere../Toxizität bei wiederholter Verabreichung) mehr als 90 Tage</t>
  </si>
  <si>
    <t>[PR98] (Regulatorische Zwecke/Toxizität und Andere../Ökotoxizität) Akute Toxizität (Ökotoxizität)</t>
  </si>
  <si>
    <t>[PR99] (Regulatorische Zwecke/Toxizität und Andere../Ökotoxizität) Chronische Toxizität (Ökotoxizität)</t>
  </si>
  <si>
    <t>[PR100] (Regulatorische Zwecke/Toxizität und Andere../Ökotoxizität) Reproduktionstoxizität (Ökotoxizität)</t>
  </si>
  <si>
    <t>[PR101] (Regulatorische Zwecke/Toxizität und Andere../Ökotoxizität) Endokrine Wirkung (Ökotoxizität)</t>
  </si>
  <si>
    <t>[PR102] (Regulatorische Zwecke/Toxizität und Andere../Ökotoxizität) Bioakkumulation (Ökotoxizität)</t>
  </si>
  <si>
    <t>[PR103] (Regulatorische Zwecke/Toxizität und Andere../Ökotoxizität) Andere Ökotoxizität</t>
  </si>
  <si>
    <t>[PR84] (Regulatorische Zwecke/Toxizität und Andere..) Hautreizung/-verätzung</t>
  </si>
  <si>
    <t>[PR85] (Regulatorische Zwecke/Toxizität und Andere..) Sensibilisierung der Haut</t>
  </si>
  <si>
    <t>[PR86] (Regulatorische Zwecke/Toxizität und Andere..) Augenreizung/-verätzung</t>
  </si>
  <si>
    <t>[PR90] (Regulatorische Zwecke/Toxizität und Andere..) Kanzerogenität</t>
  </si>
  <si>
    <t>[PR91] (Regulatorische Zwecke/Toxizität und Andere..) Genotoxizität</t>
  </si>
  <si>
    <t>[PR92] (Regulatorische Zwecke/Toxizität und Andere..) Reproduktionstoxizität</t>
  </si>
  <si>
    <t>[PR93] (Regulatorische Zwecke/Toxizität und Andere..) Entwicklungstoxizität</t>
  </si>
  <si>
    <t>[PR94] (Regulatorische Zwecke/Toxizität und Andere..) Neurotoxizität</t>
  </si>
  <si>
    <t>[PR95] (Regulatorische Zwecke/Toxizität und Andere..) Kinetik (Pharmakokinetik, Toxikokinetik, Rückstandsabbau)</t>
  </si>
  <si>
    <t>[PR96] (Regulatorische Zwecke/Toxizität und Andere..) Pharmakodynamik (einschließlich Sicherheitspharmakologie)</t>
  </si>
  <si>
    <t>[PR97] (Regulatorische Zwecke/Toxizität und Andere..) Fototoxizität</t>
  </si>
  <si>
    <t>[PR104] (Regulatorische Zwecke/Toxizität und Andere..) Unbedenklichkeitsprüfung von Nahrungs- und Futtermitteln</t>
  </si>
  <si>
    <t>[PR105] (Regulatorische Zwecke/Toxizität und Andere..) Unbedenklichkeit für Zieltiere</t>
  </si>
  <si>
    <t>[PR107] (Regulatorische Zwecke/Toxizität und Andere..) Kombinierte Endpunkte</t>
  </si>
  <si>
    <t>[PR106] (Regulatorische Zwecke/Toxizität und Andere..) Andere Toxizitäts- oder Unbedenklichkeitsprüfungen</t>
  </si>
  <si>
    <t>Guppys, Schwertträger, Spitzmaulkärpflinge, Spiegelkärpflinge (Poeciliidae)</t>
  </si>
  <si>
    <t>Wolfsbarsche (spp., z.B. Serranidae, Moronidae)</t>
  </si>
  <si>
    <t>Krallenfrösche Xenopus laevis und Xenopus tropicalis)</t>
  </si>
  <si>
    <t>Frösche (Rana temporaria and Rana pipiens)</t>
  </si>
  <si>
    <t>Andere Amphibien (Andere Amphibia)</t>
  </si>
  <si>
    <t>Truthühner (Meleagris gallopavo)</t>
  </si>
  <si>
    <t>Chinesischer Grauhamster (Cricetulus griseus)</t>
  </si>
  <si>
    <t>Goldhamster (Mesocricetus auratus)</t>
  </si>
  <si>
    <t>[SV2] Gering (bis zu gering)</t>
  </si>
  <si>
    <t>[PB12] Ethologie/Tierverhalten/Tierbiologie</t>
  </si>
  <si>
    <t>Qualitätskontrolle (einschl. Chargenunbedenklichkeits- und -potenzprüfungen)</t>
  </si>
  <si>
    <t>Toxizität und andere Unbedenklichkeitsprüfungen, einschl. pharmakokin. Tests</t>
  </si>
  <si>
    <t>Routineproduktion, nach Produkttyp</t>
  </si>
  <si>
    <t>Akute Toxizität (einmalige Verabreichung), einschl. Limit-Test</t>
  </si>
  <si>
    <t>Ökotoxizität</t>
  </si>
  <si>
    <t>[PR82] Andere letale Methoden</t>
  </si>
  <si>
    <t>Methoden der Genotypisierung</t>
  </si>
  <si>
    <t>[IG5] Invasive Genotypisierung: Andere</t>
  </si>
  <si>
    <t>[IG1] Invasive Genotypisierung: Blutprobe</t>
  </si>
  <si>
    <t>[IG3] Invasive Genotypisierung: Schwanzspitzenbiopsie</t>
  </si>
  <si>
    <t>[IG6] Invasive Genotypisierung: Flossenbiopsie</t>
  </si>
  <si>
    <t>[IG2] Invasive Genotypisierung: Biopsie vom Ohr (nicht in Verbindung mit Markierung)</t>
  </si>
  <si>
    <t>[IG4] Invasive Genotypisierung: Toe clipping (nicht in Verbindung mit Markierung)</t>
  </si>
  <si>
    <t>[ST1] Überschussgewebe von der Markierung eines Tieres mittels Ohrlochung</t>
  </si>
  <si>
    <t>[ST2] Überschussgewebe von der Markierung eines Tieres mittels Toe Clipping</t>
  </si>
  <si>
    <t>[NG1] Nicht-Invasive Genotypisierung: Haarprobe</t>
  </si>
  <si>
    <t>[NG2] Nicht-Invasive Genotypisierung: Beobachtung unter besonderem Licht</t>
  </si>
  <si>
    <t>[NG3] Nicht-Invasive Genotypisierung: post mortem</t>
  </si>
  <si>
    <t>[NG4] Nicht-Invasive Genotypisierung: Andere</t>
  </si>
  <si>
    <t>zur Aktivierung des Formulars die Makros aktivieren (i.d.R. gelbe Leiste "Inhalt aktivieren")</t>
  </si>
  <si>
    <t>[PB3] (Grundlagenforschung) Nervensystem</t>
  </si>
  <si>
    <t>[PT24] (Transl./angewandte Forschung) Nerven- und Geisteserkrankungen des Menschen</t>
  </si>
  <si>
    <t>[PB2] (Grundlagenforschung) Kardiovaskuläres System (Blut- und Lymphgefäße)</t>
  </si>
  <si>
    <t>Kopffüßer (Cephalopoda)</t>
  </si>
  <si>
    <t>[SV3] Mittel</t>
  </si>
  <si>
    <t>EU Submission</t>
  </si>
  <si>
    <t>Anzahl</t>
  </si>
  <si>
    <t>Schaffung einer neuen GV Linie</t>
  </si>
  <si>
    <t>Um eine Vorab-Validierung der Daten durchzuführen, klicken Sie bitte "Validieren". Sie müssen diese Funktion erneut ausführen, wenn Sie Änderungen an der Tabelle vornehmen.</t>
  </si>
  <si>
    <t>Sollten dann noch Warnungen auftreten, so sind diese in Spalte V zu erläutern.</t>
  </si>
  <si>
    <r>
      <t>Wiederverwendung (</t>
    </r>
    <r>
      <rPr>
        <u/>
        <sz val="11"/>
        <color indexed="8"/>
        <rFont val="Calibri"/>
        <family val="2"/>
      </rPr>
      <t>erneute</t>
    </r>
    <r>
      <rPr>
        <sz val="11"/>
        <color indexed="8"/>
        <rFont val="Calibri"/>
        <family val="2"/>
      </rPr>
      <t xml:space="preserve"> Verwend.)</t>
    </r>
  </si>
  <si>
    <t>Genotypisierung im Rahmen dieser Verwendung</t>
  </si>
  <si>
    <t>Falls Sie Genotypisierungen melden, beschreiben Sie hier bitte, inwiefern Sie Bestrebungen unternommen haben, die Methode(n) der Genotypisierungen zu verbessern (Refinement)</t>
  </si>
  <si>
    <t>Informationen zu Verbesserungen (Refinement) der Methoden zur Genotypsierung, insbesondere bei Gewebeproben</t>
  </si>
  <si>
    <t>BfR-ID</t>
  </si>
  <si>
    <t>BfR-Kommentar</t>
  </si>
  <si>
    <t>nur bei regulatorischer Verwendung, außer Routineproduktion</t>
  </si>
  <si>
    <r>
      <t xml:space="preserve">bei manueller Eingabe von Daten die Zeilen bitte </t>
    </r>
    <r>
      <rPr>
        <b/>
        <u/>
        <sz val="12"/>
        <color rgb="FFFF0000"/>
        <rFont val="Calibri"/>
        <family val="2"/>
      </rPr>
      <t>nacheinander von links (Spalte A) nach rechts ausfüllen</t>
    </r>
  </si>
  <si>
    <t>Die Angabe ist verpflichtend für alle Tiere, die im Rahmen der Verwendung genotypsiert wurden (genetisch verändert oder Wildtyp). Bei erneuter Verwendung (Spalte H = Ja) bitte nur ausfüllen, wenn die Genotypsierung auch im Rahmen der erneuten Verwendung stattgefunden hat.</t>
  </si>
  <si>
    <t>Die Funktion färbt fehlende oder widersprüchliche Angaben rot ein.</t>
  </si>
  <si>
    <t>nur bei Erstverwendung (Spalte H = Nein), alle Tiere außer Primaten</t>
  </si>
  <si>
    <t>nur bei Erstverwendung (Spalte H = Nein), nur bei Primaten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</si>
</sst>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u/>
      <sz val="11"/>
      <name val="Calibri"/>
      <family val="2"/>
    </font>
    <font>
      <u/>
      <sz val="11"/>
      <color indexed="8"/>
      <name val="Calibri"/>
      <family val="2"/>
    </font>
    <font>
      <u/>
      <sz val="22"/>
      <color indexed="8"/>
      <name val="Calibri"/>
      <family val="2"/>
    </font>
    <font>
      <sz val="11"/>
      <name val="Calibri"/>
      <family val="2"/>
      <scheme val="minor"/>
    </font>
    <font>
      <b/>
      <u val="double"/>
      <sz val="18"/>
      <color rgb="FFFF00FF"/>
      <name val="Calibri"/>
      <family val="2"/>
    </font>
    <font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u/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0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indexed="8"/>
      </bottom>
      <diagonal/>
    </border>
    <border>
      <left style="thin">
        <color indexed="8"/>
      </left>
      <right style="double">
        <color auto="1"/>
      </right>
      <top style="medium">
        <color indexed="8"/>
      </top>
      <bottom style="thin">
        <color indexed="8"/>
      </bottom>
      <diagonal/>
    </border>
    <border>
      <left/>
      <right style="double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3" fillId="2" borderId="5" xfId="0" applyFont="1" applyFill="1" applyBorder="1" applyProtection="1">
      <protection locked="0"/>
    </xf>
    <xf numFmtId="0" fontId="0" fillId="2" borderId="6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5" xfId="1" applyNumberFormat="1" applyFill="1" applyBorder="1" applyAlignment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8" fillId="0" borderId="0" xfId="0" applyFont="1"/>
    <xf numFmtId="0" fontId="7" fillId="0" borderId="10" xfId="0" applyFont="1" applyBorder="1"/>
    <xf numFmtId="0" fontId="0" fillId="0" borderId="10" xfId="0" applyBorder="1"/>
    <xf numFmtId="0" fontId="9" fillId="2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Border="1"/>
    <xf numFmtId="0" fontId="9" fillId="3" borderId="0" xfId="0" applyFont="1" applyFill="1"/>
    <xf numFmtId="0" fontId="9" fillId="4" borderId="0" xfId="0" applyFont="1" applyFill="1"/>
    <xf numFmtId="0" fontId="0" fillId="0" borderId="0" xfId="0" applyFill="1" applyBorder="1"/>
    <xf numFmtId="0" fontId="0" fillId="0" borderId="0" xfId="0" applyFill="1"/>
    <xf numFmtId="0" fontId="9" fillId="0" borderId="0" xfId="0" applyFont="1" applyFill="1"/>
    <xf numFmtId="0" fontId="7" fillId="0" borderId="0" xfId="0" applyFont="1"/>
    <xf numFmtId="0" fontId="0" fillId="4" borderId="0" xfId="0" applyFont="1" applyFill="1"/>
    <xf numFmtId="0" fontId="0" fillId="2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5" borderId="0" xfId="0" applyFont="1" applyFill="1" applyAlignment="1">
      <alignment vertical="center"/>
    </xf>
    <xf numFmtId="0" fontId="9" fillId="7" borderId="0" xfId="0" applyFont="1" applyFill="1"/>
    <xf numFmtId="0" fontId="0" fillId="3" borderId="0" xfId="0" applyFont="1" applyFill="1"/>
    <xf numFmtId="0" fontId="0" fillId="8" borderId="0" xfId="0" applyFill="1"/>
    <xf numFmtId="0" fontId="0" fillId="9" borderId="0" xfId="0" applyFill="1"/>
    <xf numFmtId="0" fontId="0" fillId="2" borderId="0" xfId="0" applyFont="1" applyFill="1" applyAlignment="1">
      <alignment vertical="center"/>
    </xf>
    <xf numFmtId="0" fontId="0" fillId="10" borderId="0" xfId="0" applyFill="1"/>
    <xf numFmtId="0" fontId="0" fillId="11" borderId="0" xfId="0" applyFill="1"/>
    <xf numFmtId="0" fontId="0" fillId="8" borderId="4" xfId="0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/>
    <xf numFmtId="0" fontId="10" fillId="13" borderId="0" xfId="0" applyFont="1" applyFill="1"/>
    <xf numFmtId="0" fontId="10" fillId="3" borderId="0" xfId="0" applyFont="1" applyFill="1"/>
    <xf numFmtId="0" fontId="11" fillId="4" borderId="0" xfId="0" applyFont="1" applyFill="1"/>
    <xf numFmtId="0" fontId="10" fillId="5" borderId="0" xfId="0" applyFont="1" applyFill="1" applyAlignment="1">
      <alignment vertical="center"/>
    </xf>
    <xf numFmtId="0" fontId="11" fillId="7" borderId="0" xfId="0" applyFont="1" applyFill="1"/>
    <xf numFmtId="0" fontId="10" fillId="6" borderId="0" xfId="0" applyFont="1" applyFill="1"/>
    <xf numFmtId="0" fontId="10" fillId="8" borderId="0" xfId="0" applyFont="1" applyFill="1"/>
    <xf numFmtId="0" fontId="10" fillId="9" borderId="0" xfId="0" applyFont="1" applyFill="1"/>
    <xf numFmtId="0" fontId="10" fillId="10" borderId="0" xfId="0" applyFont="1" applyFill="1"/>
    <xf numFmtId="0" fontId="0" fillId="0" borderId="0" xfId="0" applyFont="1" applyFill="1"/>
    <xf numFmtId="0" fontId="14" fillId="0" borderId="11" xfId="0" applyFont="1" applyFill="1" applyBorder="1" applyAlignment="1">
      <alignment vertical="top"/>
    </xf>
    <xf numFmtId="0" fontId="14" fillId="14" borderId="11" xfId="0" applyFont="1" applyFill="1" applyBorder="1" applyAlignment="1">
      <alignment vertical="top"/>
    </xf>
    <xf numFmtId="0" fontId="14" fillId="0" borderId="12" xfId="0" applyFont="1" applyFill="1" applyBorder="1" applyAlignment="1">
      <alignment vertical="top"/>
    </xf>
    <xf numFmtId="0" fontId="14" fillId="0" borderId="12" xfId="0" applyFont="1" applyFill="1" applyBorder="1" applyAlignment="1"/>
    <xf numFmtId="0" fontId="14" fillId="14" borderId="13" xfId="0" applyFont="1" applyFill="1" applyBorder="1" applyAlignment="1">
      <alignment vertical="top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15" borderId="5" xfId="0" applyFill="1" applyBorder="1" applyAlignment="1" applyProtection="1">
      <alignment horizontal="left" vertical="center" wrapText="1"/>
      <protection locked="0"/>
    </xf>
    <xf numFmtId="0" fontId="0" fillId="15" borderId="5" xfId="0" applyFont="1" applyFill="1" applyBorder="1" applyAlignment="1" applyProtection="1">
      <alignment horizontal="left" vertical="center" wrapText="1"/>
      <protection locked="0"/>
    </xf>
    <xf numFmtId="0" fontId="0" fillId="15" borderId="15" xfId="0" applyFill="1" applyBorder="1" applyAlignment="1" applyProtection="1">
      <alignment horizontal="left" vertical="center" wrapText="1"/>
      <protection locked="0"/>
    </xf>
    <xf numFmtId="0" fontId="0" fillId="15" borderId="13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8" xfId="0" applyFill="1" applyBorder="1" applyAlignment="1" applyProtection="1">
      <alignment horizontal="left" vertical="center" wrapText="1"/>
      <protection hidden="1"/>
    </xf>
    <xf numFmtId="0" fontId="7" fillId="12" borderId="16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7" fillId="12" borderId="17" xfId="0" applyFont="1" applyFill="1" applyBorder="1" applyAlignment="1" applyProtection="1">
      <alignment horizontal="left" vertical="center" wrapText="1"/>
      <protection hidden="1"/>
    </xf>
    <xf numFmtId="0" fontId="7" fillId="12" borderId="13" xfId="0" applyFont="1" applyFill="1" applyBorder="1" applyAlignment="1" applyProtection="1">
      <alignment horizontal="left" vertical="center" wrapText="1"/>
      <protection hidden="1"/>
    </xf>
    <xf numFmtId="0" fontId="0" fillId="15" borderId="18" xfId="0" applyFill="1" applyBorder="1" applyAlignment="1" applyProtection="1">
      <alignment horizontal="left" vertical="center" wrapText="1"/>
      <protection locked="0" hidden="1"/>
    </xf>
    <xf numFmtId="0" fontId="0" fillId="15" borderId="5" xfId="0" applyFill="1" applyBorder="1" applyAlignment="1" applyProtection="1">
      <alignment horizontal="left" vertical="center" wrapText="1"/>
      <protection locked="0" hidden="1"/>
    </xf>
    <xf numFmtId="0" fontId="0" fillId="15" borderId="19" xfId="0" applyFill="1" applyBorder="1" applyAlignment="1" applyProtection="1">
      <alignment horizontal="left" vertical="center" wrapText="1"/>
      <protection locked="0" hidden="1"/>
    </xf>
    <xf numFmtId="0" fontId="0" fillId="15" borderId="13" xfId="0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</xf>
    <xf numFmtId="0" fontId="7" fillId="12" borderId="16" xfId="0" applyFont="1" applyFill="1" applyBorder="1" applyAlignment="1" applyProtection="1">
      <alignment horizontal="left" vertical="center" wrapText="1"/>
    </xf>
    <xf numFmtId="0" fontId="7" fillId="18" borderId="16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1" fontId="0" fillId="0" borderId="0" xfId="0" applyNumberFormat="1" applyAlignment="1" applyProtection="1">
      <alignment horizontal="left" vertical="center" wrapText="1"/>
    </xf>
    <xf numFmtId="1" fontId="7" fillId="12" borderId="16" xfId="0" applyNumberFormat="1" applyFont="1" applyFill="1" applyBorder="1" applyAlignment="1" applyProtection="1">
      <alignment horizontal="left" vertical="center" wrapText="1"/>
    </xf>
    <xf numFmtId="1" fontId="0" fillId="15" borderId="5" xfId="0" applyNumberFormat="1" applyFill="1" applyBorder="1" applyAlignment="1" applyProtection="1">
      <alignment horizontal="left" vertical="center" wrapText="1"/>
      <protection locked="0"/>
    </xf>
    <xf numFmtId="0" fontId="7" fillId="12" borderId="22" xfId="0" applyFont="1" applyFill="1" applyBorder="1" applyAlignment="1" applyProtection="1">
      <alignment horizontal="left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vertical="top" wrapText="1"/>
    </xf>
    <xf numFmtId="0" fontId="0" fillId="15" borderId="14" xfId="0" applyFill="1" applyBorder="1" applyAlignment="1" applyProtection="1">
      <alignment vertical="top" wrapText="1"/>
      <protection locked="0"/>
    </xf>
    <xf numFmtId="0" fontId="7" fillId="12" borderId="23" xfId="0" applyFont="1" applyFill="1" applyBorder="1" applyAlignment="1" applyProtection="1">
      <alignment horizontal="left" vertical="center" wrapText="1"/>
    </xf>
    <xf numFmtId="0" fontId="7" fillId="16" borderId="24" xfId="0" applyFont="1" applyFill="1" applyBorder="1" applyAlignment="1" applyProtection="1">
      <alignment horizontal="left" vertical="center" wrapText="1"/>
    </xf>
    <xf numFmtId="0" fontId="7" fillId="19" borderId="27" xfId="0" applyFont="1" applyFill="1" applyBorder="1" applyAlignment="1" applyProtection="1">
      <alignment horizontal="left" vertical="center" wrapText="1"/>
    </xf>
    <xf numFmtId="0" fontId="7" fillId="19" borderId="28" xfId="0" applyFont="1" applyFill="1" applyBorder="1" applyAlignment="1" applyProtection="1">
      <alignment horizontal="left" vertical="center" wrapText="1"/>
    </xf>
    <xf numFmtId="0" fontId="7" fillId="19" borderId="35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Protection="1"/>
    <xf numFmtId="0" fontId="7" fillId="17" borderId="36" xfId="0" applyFont="1" applyFill="1" applyBorder="1" applyAlignment="1" applyProtection="1">
      <alignment horizontal="left" vertical="center" wrapText="1"/>
    </xf>
    <xf numFmtId="0" fontId="7" fillId="17" borderId="37" xfId="0" applyFont="1" applyFill="1" applyBorder="1" applyAlignment="1" applyProtection="1">
      <alignment horizontal="left" vertical="center" wrapText="1"/>
    </xf>
    <xf numFmtId="0" fontId="7" fillId="17" borderId="5" xfId="0" applyFont="1" applyFill="1" applyBorder="1" applyAlignment="1" applyProtection="1">
      <alignment horizontal="left" vertical="center" wrapText="1"/>
    </xf>
    <xf numFmtId="0" fontId="7" fillId="12" borderId="2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7" fillId="16" borderId="25" xfId="0" applyFont="1" applyFill="1" applyBorder="1" applyAlignment="1" applyProtection="1">
      <alignment horizontal="center" vertical="center" wrapText="1"/>
    </xf>
    <xf numFmtId="0" fontId="7" fillId="16" borderId="17" xfId="0" applyFont="1" applyFill="1" applyBorder="1" applyAlignment="1" applyProtection="1">
      <alignment horizontal="center" vertical="center" wrapText="1"/>
    </xf>
    <xf numFmtId="0" fontId="7" fillId="16" borderId="26" xfId="0" applyFont="1" applyFill="1" applyBorder="1" applyAlignment="1" applyProtection="1">
      <alignment horizontal="center" vertical="center" wrapText="1"/>
    </xf>
    <xf numFmtId="0" fontId="7" fillId="17" borderId="25" xfId="0" applyFont="1" applyFill="1" applyBorder="1" applyAlignment="1" applyProtection="1">
      <alignment horizontal="center" vertical="center" wrapText="1"/>
    </xf>
    <xf numFmtId="0" fontId="7" fillId="17" borderId="17" xfId="0" applyFont="1" applyFill="1" applyBorder="1" applyAlignment="1" applyProtection="1">
      <alignment horizontal="center" vertical="center" wrapText="1"/>
    </xf>
    <xf numFmtId="0" fontId="7" fillId="17" borderId="26" xfId="0" applyFont="1" applyFill="1" applyBorder="1" applyAlignment="1" applyProtection="1">
      <alignment horizontal="center" vertical="center" wrapText="1"/>
    </xf>
    <xf numFmtId="0" fontId="0" fillId="20" borderId="29" xfId="0" applyFill="1" applyBorder="1" applyAlignment="1" applyProtection="1">
      <alignment horizontal="center" vertical="center" wrapText="1"/>
    </xf>
    <xf numFmtId="0" fontId="0" fillId="20" borderId="30" xfId="0" applyFill="1" applyBorder="1" applyAlignment="1" applyProtection="1">
      <alignment horizontal="center" vertical="center" wrapText="1"/>
    </xf>
    <xf numFmtId="0" fontId="0" fillId="20" borderId="31" xfId="0" applyFill="1" applyBorder="1" applyAlignment="1" applyProtection="1">
      <alignment horizontal="center" vertical="center" wrapText="1"/>
    </xf>
    <xf numFmtId="0" fontId="0" fillId="20" borderId="32" xfId="0" applyFill="1" applyBorder="1" applyAlignment="1" applyProtection="1">
      <alignment horizontal="center" vertical="center" wrapText="1"/>
    </xf>
    <xf numFmtId="0" fontId="0" fillId="20" borderId="33" xfId="0" applyFill="1" applyBorder="1" applyAlignment="1" applyProtection="1">
      <alignment horizontal="center" vertical="center" wrapText="1"/>
    </xf>
    <xf numFmtId="0" fontId="0" fillId="20" borderId="34" xfId="0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0" fillId="11" borderId="0" xfId="0" applyFill="1" applyAlignment="1">
      <alignment horizontal="center" wrapText="1"/>
    </xf>
    <xf numFmtId="0" fontId="0" fillId="8" borderId="20" xfId="0" applyFont="1" applyFill="1" applyBorder="1" applyAlignment="1">
      <alignment horizontal="left" vertical="center" wrapText="1"/>
    </xf>
    <xf numFmtId="0" fontId="0" fillId="8" borderId="21" xfId="0" applyFont="1" applyFill="1" applyBorder="1" applyAlignment="1">
      <alignment horizontal="left" vertical="center" wrapText="1"/>
    </xf>
    <xf numFmtId="0" fontId="5" fillId="8" borderId="2" xfId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 applyProtection="1">
      <alignment horizontal="left" vertical="center" wrapText="1"/>
      <protection hidden="1"/>
    </xf>
    <xf numFmtId="0" fontId="0" fillId="15" borderId="14" xfId="0" applyFill="1" applyBorder="1" applyAlignment="1" applyProtection="1">
      <alignment horizontal="left" vertical="center" wrapText="1"/>
      <protection locked="0" hidden="1"/>
    </xf>
    <xf numFmtId="0" fontId="0" fillId="0" borderId="38" xfId="0" applyFill="1" applyBorder="1" applyAlignment="1" applyProtection="1">
      <alignment horizontal="left" vertical="center" wrapText="1"/>
    </xf>
    <xf numFmtId="0" fontId="0" fillId="0" borderId="39" xfId="0" applyFill="1" applyBorder="1" applyAlignment="1" applyProtection="1">
      <alignment horizontal="left" vertical="center" wrapText="1"/>
    </xf>
    <xf numFmtId="0" fontId="7" fillId="12" borderId="40" xfId="0" applyFont="1" applyFill="1" applyBorder="1" applyAlignment="1" applyProtection="1">
      <alignment horizontal="left" vertical="center" wrapText="1"/>
    </xf>
    <xf numFmtId="0" fontId="0" fillId="15" borderId="41" xfId="0" applyFill="1" applyBorder="1" applyAlignment="1" applyProtection="1">
      <alignment horizontal="left" vertical="center" wrapText="1"/>
      <protection locked="0"/>
    </xf>
  </cellXfs>
  <cellStyles count="2">
    <cellStyle name="Link" xfId="1" builtinId="8"/>
    <cellStyle name="Standard" xfId="0" builtinId="0"/>
  </cellStyles>
  <dxfs count="2"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3" Type="http://schemas.microsoft.com/office/2020/07/relationships/vbaProjectSignatureV3" Target="vbaProjectSignatureV3.bin"/><Relationship Id="rId2" Type="http://schemas.microsoft.com/office/2014/relationships/vbaProjectSignatureAgile" Target="vbaProjectSignatureAgile.bin"/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60960</xdr:rowOff>
    </xdr:from>
    <xdr:to>
      <xdr:col>2</xdr:col>
      <xdr:colOff>1028700</xdr:colOff>
      <xdr:row>0</xdr:row>
      <xdr:rowOff>906780</xdr:rowOff>
    </xdr:to>
    <xdr:pic>
      <xdr:nvPicPr>
        <xdr:cNvPr id="16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60960"/>
          <a:ext cx="129540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38100</xdr:rowOff>
        </xdr:from>
        <xdr:to>
          <xdr:col>1</xdr:col>
          <xdr:colOff>426720</xdr:colOff>
          <xdr:row>1</xdr:row>
          <xdr:rowOff>449580</xdr:rowOff>
        </xdr:to>
        <xdr:sp macro="" textlink="">
          <xdr:nvSpPr>
            <xdr:cNvPr id="2097" name="Button 78" descr="Entry data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dbl" strike="noStrike" baseline="0">
                  <a:solidFill>
                    <a:srgbClr val="FF00FF"/>
                  </a:solidFill>
                  <a:latin typeface="Calibri"/>
                  <a:cs typeface="Calibri"/>
                </a:rPr>
                <a:t>Formular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495300</xdr:colOff>
          <xdr:row>0</xdr:row>
          <xdr:rowOff>38100</xdr:rowOff>
        </xdr:from>
        <xdr:to>
          <xdr:col>1</xdr:col>
          <xdr:colOff>1546860</xdr:colOff>
          <xdr:row>1</xdr:row>
          <xdr:rowOff>449580</xdr:rowOff>
        </xdr:to>
        <xdr:sp macro="" textlink="">
          <xdr:nvSpPr>
            <xdr:cNvPr id="2098" name="Button 1" descr="Validate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22</xdr:row>
          <xdr:rowOff>76200</xdr:rowOff>
        </xdr:from>
        <xdr:to>
          <xdr:col>5</xdr:col>
          <xdr:colOff>22860</xdr:colOff>
          <xdr:row>24</xdr:row>
          <xdr:rowOff>30480</xdr:rowOff>
        </xdr:to>
        <xdr:sp macro="" textlink="">
          <xdr:nvSpPr>
            <xdr:cNvPr id="4097" name="Button 1" descr="Validate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Validieren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ktenplan/40_SchutzVersTier/01_InfoBeratung/01%20...Tierversuchen/-04%20Versuchstiermeldung/Meldejahr_2022/Tabellen/alt/321%20-%20Berichterstattung%20nach%20Artikel%2054%20Absatz%201_2023_Anlage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blishment details"/>
      <sheetName val="List"/>
      <sheetName val="Efforts to refine"/>
      <sheetName val="Translations"/>
      <sheetName val="Validation"/>
    </sheetNames>
    <sheetDataSet>
      <sheetData sheetId="0"/>
      <sheetData sheetId="1"/>
      <sheetData sheetId="2"/>
      <sheetData sheetId="3">
        <row r="2">
          <cell r="A2" t="str">
            <v>[IR1] Tissue sampling (non-invasive genotyping or from surplus tissue)</v>
          </cell>
          <cell r="E2" t="str">
            <v>[A1] Mice (Mus musculus)</v>
          </cell>
          <cell r="L2" t="str">
            <v>Austria</v>
          </cell>
          <cell r="P2" t="str">
            <v>[N] No</v>
          </cell>
          <cell r="T2" t="str">
            <v>[GS1] Not genetically altered</v>
          </cell>
          <cell r="AD2" t="str">
            <v>[ST1] Surplus tissue from the marking of an animal via ear punch</v>
          </cell>
          <cell r="AQ2" t="str">
            <v>Record type *</v>
          </cell>
          <cell r="AR2" t="str">
            <v>Id 1</v>
          </cell>
          <cell r="AS2" t="str">
            <v>Id 2</v>
          </cell>
          <cell r="AT2" t="str">
            <v>Id 3</v>
          </cell>
          <cell r="AU2" t="str">
            <v>Animal Species *</v>
          </cell>
          <cell r="AV2" t="str">
            <v>Specify other</v>
          </cell>
          <cell r="AW2" t="str">
            <v>Number of Animals *</v>
          </cell>
          <cell r="AX2" t="str">
            <v>Genetic status</v>
          </cell>
          <cell r="AY2" t="str">
            <v>Creation of a new GAA line</v>
          </cell>
          <cell r="AZ2" t="str">
            <v>Maintenance of colonies</v>
          </cell>
          <cell r="BA2" t="str">
            <v>Collection of organs / tissue</v>
          </cell>
          <cell r="BB2" t="str">
            <v>Method of tissue sampling</v>
          </cell>
          <cell r="BC2" t="str">
            <v>Specify other method</v>
          </cell>
          <cell r="BD2" t="str">
            <v>Comments</v>
          </cell>
          <cell r="BE2" t="str">
            <v>Field 1</v>
          </cell>
          <cell r="BF2" t="str">
            <v>Field 2</v>
          </cell>
          <cell r="BG2" t="str">
            <v>Field 3</v>
          </cell>
          <cell r="BH2" t="str">
            <v>Field 4</v>
          </cell>
          <cell r="BI2" t="str">
            <v>Field 5</v>
          </cell>
          <cell r="BJ2" t="str">
            <v>Field 6</v>
          </cell>
          <cell r="BK2" t="str">
            <v>Information on efforts made to refine tissue sampling methods</v>
          </cell>
        </row>
        <row r="3">
          <cell r="A3" t="str">
            <v>[IR2] Animals bred and killed without being used in other procedures</v>
          </cell>
          <cell r="E3" t="str">
            <v>[A2] Rats (Rattus norvegicus)</v>
          </cell>
          <cell r="L3" t="str">
            <v>Belgium</v>
          </cell>
          <cell r="P3" t="str">
            <v>[Y] Yes</v>
          </cell>
          <cell r="T3" t="str">
            <v>[GS4] Genetically altered</v>
          </cell>
          <cell r="AD3" t="str">
            <v>[ST2] Surplus tissue from the marking of an animal via toe clipping</v>
          </cell>
        </row>
        <row r="4">
          <cell r="E4" t="str">
            <v>[A3] Guinea-Pigs (Cavia porcellus)</v>
          </cell>
          <cell r="L4" t="str">
            <v>Bulgaria</v>
          </cell>
          <cell r="AD4" t="str">
            <v>[NG1] Non-invasive genotyping: hair sampling</v>
          </cell>
        </row>
        <row r="5">
          <cell r="E5" t="str">
            <v>[A4] Hamsters (Syrian) (Mesocricetus auratus)</v>
          </cell>
          <cell r="L5" t="str">
            <v>Croatia</v>
          </cell>
          <cell r="AD5" t="str">
            <v>[NG2] Non-invasive genotyping: observation under special lighting</v>
          </cell>
        </row>
        <row r="6">
          <cell r="E6" t="str">
            <v>[A5] Hamsters (Chinese) (Cricetulus griseus)</v>
          </cell>
          <cell r="L6" t="str">
            <v>Cyprus</v>
          </cell>
          <cell r="AD6" t="str">
            <v>[NG3] Non-invasive genotyping: post mortem</v>
          </cell>
        </row>
        <row r="7">
          <cell r="E7" t="str">
            <v>[A6] Mongolian gerbil (Meriones unguiculatus)</v>
          </cell>
          <cell r="L7" t="str">
            <v>Czech Republic</v>
          </cell>
          <cell r="AD7" t="str">
            <v>[NG4] Non-invasive genotyping: other</v>
          </cell>
        </row>
        <row r="8">
          <cell r="E8" t="str">
            <v>[A7] Other rodents (other Rodentia)</v>
          </cell>
          <cell r="L8" t="str">
            <v>Denmark</v>
          </cell>
        </row>
        <row r="9">
          <cell r="E9" t="str">
            <v>[A8] Rabbits (Oryctolagus cuniculus)</v>
          </cell>
          <cell r="L9" t="str">
            <v>Estonia</v>
          </cell>
        </row>
        <row r="10">
          <cell r="E10" t="str">
            <v>[A9] Cats (Felis catus)</v>
          </cell>
          <cell r="L10" t="str">
            <v>Finland</v>
          </cell>
        </row>
        <row r="11">
          <cell r="E11" t="str">
            <v>[A10] Dogs (Canis familiaris)</v>
          </cell>
          <cell r="L11" t="str">
            <v>France</v>
          </cell>
        </row>
        <row r="12">
          <cell r="E12" t="str">
            <v>[A11] Ferrets (Mustela putorius furo)</v>
          </cell>
          <cell r="L12" t="str">
            <v>Germany</v>
          </cell>
        </row>
        <row r="13">
          <cell r="E13" t="str">
            <v>[A12] Other carnivores (other Carnivora)</v>
          </cell>
          <cell r="L13" t="str">
            <v>Greece</v>
          </cell>
        </row>
        <row r="14">
          <cell r="E14" t="str">
            <v>[A13] Horses, donkeys and cross-breeds (Equidae)</v>
          </cell>
          <cell r="L14" t="str">
            <v>Hungary</v>
          </cell>
        </row>
        <row r="15">
          <cell r="E15" t="str">
            <v>[A14] Pigs (Sus scrofa domesticus)</v>
          </cell>
          <cell r="L15" t="str">
            <v>Ireland</v>
          </cell>
        </row>
        <row r="16">
          <cell r="E16" t="str">
            <v>[A15] Goats (Capra aegagrus hircus)</v>
          </cell>
          <cell r="L16" t="str">
            <v>Italy</v>
          </cell>
        </row>
        <row r="17">
          <cell r="E17" t="str">
            <v>[A16] Sheep (Ovis aries)</v>
          </cell>
          <cell r="L17" t="str">
            <v>Latvia</v>
          </cell>
        </row>
        <row r="18">
          <cell r="E18" t="str">
            <v>[A17] Cattle (Bos taurus)</v>
          </cell>
          <cell r="L18" t="str">
            <v>Lithuania</v>
          </cell>
        </row>
        <row r="19">
          <cell r="E19" t="str">
            <v>[A18] Prosimians (Prosimia)</v>
          </cell>
          <cell r="L19" t="str">
            <v>Luxembourg</v>
          </cell>
        </row>
        <row r="20">
          <cell r="E20" t="str">
            <v>[A19] Marmoset and tamarins (eg. Callithrix jacchus)</v>
          </cell>
          <cell r="L20" t="str">
            <v>Malta</v>
          </cell>
        </row>
        <row r="21">
          <cell r="E21" t="str">
            <v>[A20] Cynomolgus monkey (Macaca fascicularis)</v>
          </cell>
          <cell r="L21" t="str">
            <v>Netherlands</v>
          </cell>
        </row>
        <row r="22">
          <cell r="E22" t="str">
            <v>[A21] Rhesus monkey (Macaca mulatta)</v>
          </cell>
          <cell r="L22" t="str">
            <v>Poland</v>
          </cell>
        </row>
        <row r="23">
          <cell r="E23" t="str">
            <v>[A22] Vervets (Chlorocebus spp.) (usually either pygerythrus or sabaeus)</v>
          </cell>
          <cell r="L23" t="str">
            <v>Portugal</v>
          </cell>
        </row>
        <row r="24">
          <cell r="E24" t="str">
            <v>[A23] Baboons (Papio spp.)</v>
          </cell>
          <cell r="L24" t="str">
            <v>Romania</v>
          </cell>
        </row>
        <row r="25">
          <cell r="E25" t="str">
            <v>[A24] Squirrel monkey (eg. Saimiri sciureus)</v>
          </cell>
          <cell r="L25" t="str">
            <v>Slovakia</v>
          </cell>
        </row>
        <row r="26">
          <cell r="E26" t="str">
            <v>[A25-1] Other species of Old World monkeys (other species of Cercopithecoidea)</v>
          </cell>
          <cell r="L26" t="str">
            <v>Slovenia</v>
          </cell>
        </row>
        <row r="27">
          <cell r="E27" t="str">
            <v>[A25-2] Other species of New World monkeys (other species of Ceboidea)</v>
          </cell>
          <cell r="L27" t="str">
            <v>Spain</v>
          </cell>
        </row>
        <row r="28">
          <cell r="E28" t="str">
            <v>[A26] Apes (Hominoidea)</v>
          </cell>
          <cell r="L28" t="str">
            <v>Sweden</v>
          </cell>
        </row>
        <row r="29">
          <cell r="E29" t="str">
            <v>[A27] Other mammals (other Mammalia)</v>
          </cell>
          <cell r="L29" t="str">
            <v>United Kingdom</v>
          </cell>
        </row>
        <row r="30">
          <cell r="E30" t="str">
            <v>[A28] Domestic fowl (Gallus gallus domesticus)</v>
          </cell>
        </row>
        <row r="31">
          <cell r="E31" t="str">
            <v>[A37] Turkey (Meleagris gallopavo)</v>
          </cell>
        </row>
        <row r="32">
          <cell r="E32" t="str">
            <v>[A29] Other birds (other Aves)</v>
          </cell>
        </row>
        <row r="33">
          <cell r="E33" t="str">
            <v>[A30] Reptiles (Reptilia)</v>
          </cell>
        </row>
        <row r="34">
          <cell r="E34" t="str">
            <v>[A31] Rana (Rana temporaria and Rana pipiens)</v>
          </cell>
        </row>
        <row r="35">
          <cell r="E35" t="str">
            <v>[A32] Xenopus (Xenopus laevis and Xenopus tropicalis)</v>
          </cell>
        </row>
        <row r="36">
          <cell r="E36" t="str">
            <v>[A33] Other amphibians (other Amphibia)</v>
          </cell>
        </row>
        <row r="37">
          <cell r="E37" t="str">
            <v>[A34] Zebra fish (Danio rerio)</v>
          </cell>
        </row>
        <row r="38">
          <cell r="E38" t="str">
            <v>[A38] Sea bass (spp. from families e.g. Serranidae, Moronidae)</v>
          </cell>
        </row>
        <row r="39">
          <cell r="E39" t="str">
            <v>[A39] Salmon, trout, chars and graylings (Salmonidae)</v>
          </cell>
        </row>
        <row r="40">
          <cell r="E40" t="str">
            <v>[A40] Guppy, swordtail, molly, platy (Poeciliidae)</v>
          </cell>
        </row>
        <row r="41">
          <cell r="E41" t="str">
            <v>[A35] Other fish (other Pisces)</v>
          </cell>
        </row>
        <row r="42">
          <cell r="E42" t="str">
            <v>[A36] Cephalopods (Cephalopoda)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17"/>
  <sheetViews>
    <sheetView workbookViewId="0">
      <selection activeCell="D4" sqref="D4"/>
    </sheetView>
  </sheetViews>
  <sheetFormatPr baseColWidth="10" defaultColWidth="9.109375" defaultRowHeight="14.4" x14ac:dyDescent="0.3"/>
  <cols>
    <col min="1" max="1" width="9.33203125" customWidth="1"/>
    <col min="2" max="2" width="3.88671875" customWidth="1"/>
    <col min="3" max="3" width="38.109375" customWidth="1"/>
    <col min="4" max="4" width="56.5546875" customWidth="1"/>
    <col min="5" max="5" width="14.33203125" customWidth="1"/>
    <col min="6" max="6" width="6.33203125" customWidth="1"/>
  </cols>
  <sheetData>
    <row r="1" spans="2:6" ht="78.75" customHeight="1" x14ac:dyDescent="0.3">
      <c r="B1" s="98" t="str">
        <f>CONCATENATE("Animal use data ",D14)</f>
        <v xml:space="preserve">Animal use data </v>
      </c>
      <c r="C1" s="98"/>
      <c r="D1" s="98"/>
      <c r="E1" s="98"/>
      <c r="F1" s="1"/>
    </row>
    <row r="3" spans="2:6" x14ac:dyDescent="0.3">
      <c r="B3" s="2"/>
      <c r="C3" s="3"/>
      <c r="D3" s="3"/>
      <c r="E3" s="4"/>
    </row>
    <row r="4" spans="2:6" ht="18" x14ac:dyDescent="0.35">
      <c r="B4" s="5"/>
      <c r="C4" s="6" t="s">
        <v>0</v>
      </c>
      <c r="D4" s="7"/>
      <c r="E4" s="8"/>
    </row>
    <row r="5" spans="2:6" ht="18" x14ac:dyDescent="0.35">
      <c r="B5" s="5"/>
      <c r="C5" s="9"/>
      <c r="D5" s="10"/>
      <c r="E5" s="8"/>
    </row>
    <row r="6" spans="2:6" ht="18" x14ac:dyDescent="0.35">
      <c r="B6" s="5"/>
      <c r="C6" s="6" t="s">
        <v>1</v>
      </c>
      <c r="D6" s="7"/>
      <c r="E6" s="8"/>
    </row>
    <row r="7" spans="2:6" ht="18" x14ac:dyDescent="0.35">
      <c r="B7" s="5"/>
      <c r="C7" s="9"/>
      <c r="D7" s="10"/>
      <c r="E7" s="8"/>
    </row>
    <row r="8" spans="2:6" ht="18" x14ac:dyDescent="0.35">
      <c r="B8" s="5"/>
      <c r="C8" s="6" t="s">
        <v>2</v>
      </c>
      <c r="D8" s="7"/>
      <c r="E8" s="8"/>
    </row>
    <row r="9" spans="2:6" ht="18" x14ac:dyDescent="0.35">
      <c r="B9" s="5"/>
      <c r="C9" s="9"/>
      <c r="D9" s="10"/>
      <c r="E9" s="8"/>
    </row>
    <row r="10" spans="2:6" ht="18" x14ac:dyDescent="0.35">
      <c r="B10" s="5"/>
      <c r="C10" s="6" t="s">
        <v>3</v>
      </c>
      <c r="D10" s="11"/>
      <c r="E10" s="8"/>
    </row>
    <row r="11" spans="2:6" ht="18" x14ac:dyDescent="0.35">
      <c r="B11" s="5"/>
      <c r="C11" s="9"/>
      <c r="D11" s="10"/>
      <c r="E11" s="8"/>
    </row>
    <row r="12" spans="2:6" ht="18" x14ac:dyDescent="0.35">
      <c r="B12" s="5"/>
      <c r="C12" s="6" t="s">
        <v>4</v>
      </c>
      <c r="D12" s="7"/>
      <c r="E12" s="8"/>
    </row>
    <row r="13" spans="2:6" ht="18" x14ac:dyDescent="0.35">
      <c r="B13" s="5"/>
      <c r="C13" s="9"/>
      <c r="D13" s="10"/>
      <c r="E13" s="8"/>
    </row>
    <row r="14" spans="2:6" ht="18" x14ac:dyDescent="0.35">
      <c r="B14" s="5"/>
      <c r="C14" s="6" t="s">
        <v>5</v>
      </c>
      <c r="D14" s="7"/>
      <c r="E14" s="8"/>
    </row>
    <row r="15" spans="2:6" x14ac:dyDescent="0.3">
      <c r="B15" s="12"/>
      <c r="C15" s="13"/>
      <c r="D15" s="13"/>
      <c r="E15" s="14"/>
    </row>
    <row r="17" spans="2:5" x14ac:dyDescent="0.3">
      <c r="B17" s="99"/>
      <c r="C17" s="99"/>
      <c r="D17" s="99"/>
      <c r="E17" s="99"/>
    </row>
  </sheetData>
  <sheetProtection sheet="1" selectLockedCells="1"/>
  <mergeCells count="2">
    <mergeCell ref="B1:E1"/>
    <mergeCell ref="B17:E17"/>
  </mergeCells>
  <dataValidations count="4">
    <dataValidation allowBlank="1" showErrorMessage="1" sqref="D14"/>
    <dataValidation allowBlank="1" showErrorMessage="1" sqref="D12"/>
    <dataValidation allowBlank="1" showErrorMessage="1" sqref="D8 D6"/>
    <dataValidation type="list" allowBlank="1" showErrorMessage="1" sqref="D4">
      <formula1>CountryCodesList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3"/>
  <sheetViews>
    <sheetView tabSelected="1" workbookViewId="0">
      <pane xSplit="3" ySplit="3" topLeftCell="E19" activePane="bottomRight" state="frozen"/>
      <selection activeCell="S41" sqref="S41"/>
      <selection pane="topRight" activeCell="S41" sqref="S41"/>
      <selection pane="bottomLeft" activeCell="S41" sqref="S41"/>
      <selection pane="bottomRight" activeCell="A4" sqref="A4"/>
    </sheetView>
  </sheetViews>
  <sheetFormatPr baseColWidth="10" defaultColWidth="9.109375" defaultRowHeight="45" customHeight="1" x14ac:dyDescent="0.3"/>
  <cols>
    <col min="1" max="1" width="11.6640625" style="73" customWidth="1"/>
    <col min="2" max="2" width="23.5546875" style="126" customWidth="1"/>
    <col min="3" max="3" width="2.44140625" style="122" hidden="1" customWidth="1"/>
    <col min="4" max="4" width="5" style="74" hidden="1" customWidth="1"/>
    <col min="5" max="5" width="25.88671875" style="62" customWidth="1"/>
    <col min="6" max="6" width="11.33203125" style="62" customWidth="1"/>
    <col min="7" max="7" width="10" style="83" customWidth="1"/>
    <col min="8" max="8" width="17.6640625" style="62" customWidth="1"/>
    <col min="9" max="9" width="24.88671875" style="62" customWidth="1"/>
    <col min="10" max="10" width="13.33203125" style="62" customWidth="1"/>
    <col min="11" max="11" width="10.6640625" style="62" customWidth="1"/>
    <col min="12" max="12" width="10.6640625" style="63" customWidth="1"/>
    <col min="13" max="13" width="22.6640625" style="62" customWidth="1"/>
    <col min="14" max="14" width="12.33203125" style="62" customWidth="1"/>
    <col min="15" max="15" width="56.88671875" style="62" customWidth="1"/>
    <col min="16" max="16" width="19.6640625" style="62" customWidth="1"/>
    <col min="17" max="17" width="21.6640625" style="62" customWidth="1"/>
    <col min="18" max="18" width="13.44140625" style="62" customWidth="1"/>
    <col min="19" max="19" width="20.44140625" style="62" customWidth="1"/>
    <col min="20" max="20" width="18" style="62" customWidth="1"/>
    <col min="21" max="21" width="4.33203125" style="74" hidden="1" customWidth="1"/>
    <col min="22" max="22" width="24.109375" style="62" customWidth="1"/>
    <col min="23" max="23" width="36.5546875" style="64" customWidth="1"/>
    <col min="24" max="24" width="33.5546875" style="64" customWidth="1"/>
    <col min="25" max="25" width="12.109375" style="65" customWidth="1"/>
    <col min="26" max="26" width="18" style="65" customWidth="1"/>
    <col min="27" max="27" width="8" style="75" hidden="1" customWidth="1"/>
    <col min="28" max="28" width="5.6640625" style="76" hidden="1" customWidth="1"/>
    <col min="29" max="29" width="2.33203125" style="76" hidden="1" customWidth="1"/>
    <col min="30" max="30" width="2.5546875" style="76" hidden="1" customWidth="1"/>
    <col min="31" max="31" width="3.6640625" style="76" hidden="1" customWidth="1"/>
    <col min="32" max="32" width="5.109375" style="76" hidden="1" customWidth="1"/>
    <col min="33" max="16384" width="9.109375" style="66"/>
  </cols>
  <sheetData>
    <row r="1" spans="1:32" s="60" customFormat="1" ht="27.6" customHeight="1" thickBot="1" x14ac:dyDescent="0.6">
      <c r="A1" s="67"/>
      <c r="B1" s="123"/>
      <c r="C1" s="67"/>
      <c r="D1" s="67"/>
      <c r="E1" s="93" t="s">
        <v>379</v>
      </c>
      <c r="G1" s="81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0"/>
      <c r="V1" s="77"/>
      <c r="W1" s="77"/>
      <c r="X1" s="106" t="s">
        <v>398</v>
      </c>
      <c r="Y1" s="107"/>
      <c r="Z1" s="108"/>
      <c r="AA1" s="70"/>
      <c r="AB1" s="70"/>
      <c r="AC1" s="70"/>
      <c r="AD1" s="70"/>
      <c r="AE1" s="70"/>
      <c r="AF1" s="70"/>
    </row>
    <row r="2" spans="1:32" s="60" customFormat="1" ht="44.4" customHeight="1" thickBot="1" x14ac:dyDescent="0.35">
      <c r="A2" s="68"/>
      <c r="B2" s="124"/>
      <c r="C2" s="68"/>
      <c r="D2" s="68"/>
      <c r="E2" s="112" t="s">
        <v>397</v>
      </c>
      <c r="F2" s="112"/>
      <c r="G2" s="112"/>
      <c r="H2" s="113"/>
      <c r="I2" s="97" t="s">
        <v>400</v>
      </c>
      <c r="J2" s="100" t="s">
        <v>401</v>
      </c>
      <c r="K2" s="101"/>
      <c r="L2" s="102"/>
      <c r="M2" s="61"/>
      <c r="N2" s="61"/>
      <c r="O2" s="61"/>
      <c r="P2" s="61"/>
      <c r="Q2" s="103" t="s">
        <v>396</v>
      </c>
      <c r="R2" s="104"/>
      <c r="S2" s="105"/>
      <c r="T2" s="61"/>
      <c r="U2" s="68"/>
      <c r="V2" s="61"/>
      <c r="W2" s="61"/>
      <c r="X2" s="109"/>
      <c r="Y2" s="110"/>
      <c r="Z2" s="111"/>
      <c r="AA2" s="70"/>
      <c r="AB2" s="70"/>
      <c r="AC2" s="70"/>
      <c r="AD2" s="70"/>
      <c r="AE2" s="70"/>
      <c r="AF2" s="70"/>
    </row>
    <row r="3" spans="1:32" s="80" customFormat="1" ht="45" customHeight="1" x14ac:dyDescent="0.3">
      <c r="A3" s="69" t="str">
        <f>Translations!DA2</f>
        <v>EU Submission</v>
      </c>
      <c r="B3" s="125" t="str">
        <f>Translations!DB2</f>
        <v>Bezeichnung (z.B. Aktenzeichen)</v>
      </c>
      <c r="C3" s="121" t="str">
        <f>Translations!DC2</f>
        <v>BfR-ID</v>
      </c>
      <c r="D3" s="69" t="str">
        <f>Translations!DD2</f>
        <v>BfR-Kommentar</v>
      </c>
      <c r="E3" s="84" t="str">
        <f>Translations!DE2</f>
        <v>Tierart</v>
      </c>
      <c r="F3" s="78" t="str">
        <f>Translations!DF2</f>
        <v>bei Anderen</v>
      </c>
      <c r="G3" s="82" t="str">
        <f>Translations!DG2</f>
        <v>Anzahl</v>
      </c>
      <c r="H3" s="78" t="str">
        <f>Translations!DH2</f>
        <v>Wiederverwendung (erneute Verwend.)</v>
      </c>
      <c r="I3" s="88" t="str">
        <f>Translations!DI2</f>
        <v>Geburtsort</v>
      </c>
      <c r="J3" s="89" t="str">
        <f>Translations!DJ2</f>
        <v>NHP Herkunft</v>
      </c>
      <c r="K3" s="89" t="str">
        <f>Translations!DW2</f>
        <v>Selbst- erhaltende Kolonie?</v>
      </c>
      <c r="L3" s="89" t="str">
        <f>Translations!DK2</f>
        <v>NHP Generation</v>
      </c>
      <c r="M3" s="78" t="str">
        <f>Translations!DL2</f>
        <v>Genetischer Status</v>
      </c>
      <c r="N3" s="78" t="str">
        <f>Translations!DM2</f>
        <v>Schaffung einer neuen GV Linie</v>
      </c>
      <c r="O3" s="78" t="str">
        <f>Translations!DN2</f>
        <v>Versuchszweck</v>
      </c>
      <c r="P3" s="78" t="str">
        <f>Translations!DO2</f>
        <v>bei Anderen</v>
      </c>
      <c r="Q3" s="94" t="str">
        <f>Translations!DP2</f>
        <v>Art der Vorschriften</v>
      </c>
      <c r="R3" s="96" t="str">
        <f>Translations!DQ2</f>
        <v>bei Anderen</v>
      </c>
      <c r="S3" s="95" t="str">
        <f>Translations!DR2</f>
        <v>Herkunft der Vorschriften</v>
      </c>
      <c r="T3" s="78" t="str">
        <f>Translations!DS2</f>
        <v>Schweregrad</v>
      </c>
      <c r="U3" s="69" t="str">
        <f>Translations!DT2</f>
        <v>Aktenzeichen</v>
      </c>
      <c r="V3" s="79" t="str">
        <f>Translations!DU2</f>
        <v>Erklärung bei Warnungen</v>
      </c>
      <c r="W3" s="79" t="str">
        <f>Translations!DV2</f>
        <v>Kommentare</v>
      </c>
      <c r="X3" s="90" t="str">
        <f>Translations!DX2</f>
        <v>Genotypisierung im Rahmen dieser Verwendung</v>
      </c>
      <c r="Y3" s="91" t="str">
        <f>Translations!DY2</f>
        <v>bei Anderen</v>
      </c>
      <c r="Z3" s="92" t="str">
        <f>Translations!EF2</f>
        <v>Belastung der Genotypisierung</v>
      </c>
      <c r="AA3" s="71" t="str">
        <f>Translations!DZ2</f>
        <v>Freifeld</v>
      </c>
      <c r="AB3" s="72" t="str">
        <f>Translations!EA2</f>
        <v>Field 2</v>
      </c>
      <c r="AC3" s="72" t="str">
        <f>Translations!EB2</f>
        <v>Field 3</v>
      </c>
      <c r="AD3" s="72" t="str">
        <f>Translations!EC2</f>
        <v>Field 4</v>
      </c>
      <c r="AE3" s="72" t="str">
        <f>Translations!ED2</f>
        <v>Field 5</v>
      </c>
      <c r="AF3" s="72" t="str">
        <f>Translations!EE2</f>
        <v>Field 6</v>
      </c>
    </row>
  </sheetData>
  <sheetProtection algorithmName="SHA-512" hashValue="fPBYdQVEYR8lbLFMGj3y/c+eJbHKOjdBakF7vAYUzw4NlK/qHeNFndCA4WNVCRJmBjnIye/5K18w0dBK1/9AAQ==" saltValue="FAPIg+Ab3agGthLFA1iCDA==" spinCount="100000" sheet="1" formatCells="0" formatRows="0" insertRows="0" deleteRows="0" sort="0"/>
  <dataConsolidate/>
  <mergeCells count="4">
    <mergeCell ref="J2:L2"/>
    <mergeCell ref="Q2:S2"/>
    <mergeCell ref="X1:Z2"/>
    <mergeCell ref="E2:H2"/>
  </mergeCells>
  <conditionalFormatting sqref="E4:E65521 Q4:Q65521 O4:O65521 X4:X65521">
    <cfRule type="expression" dxfId="1" priority="1" stopIfTrue="1">
      <formula>NOT(ISERROR(SEARCH("Other",E4)))</formula>
    </cfRule>
  </conditionalFormatting>
  <conditionalFormatting sqref="O1:O2 O4:O65521">
    <cfRule type="expression" dxfId="0" priority="2" stopIfTrue="1">
      <formula>NOT(ISERROR(SEARCH("[PG43]",O1)))</formula>
    </cfRule>
  </conditionalFormatting>
  <dataValidations count="15">
    <dataValidation type="whole" operator="greaterThanOrEqual" allowBlank="1" showInputMessage="1" showErrorMessage="1" sqref="G1 G3:G1048576">
      <formula1>1</formula1>
    </dataValidation>
    <dataValidation type="list" showInputMessage="1" showErrorMessage="1" sqref="H4:H65521 N4:N65521">
      <formula1>YesNotList</formula1>
    </dataValidation>
    <dataValidation type="list" showInputMessage="1" showErrorMessage="1" sqref="E4:E65521">
      <formula1>AnimalsList</formula1>
    </dataValidation>
    <dataValidation type="list" showInputMessage="1" showErrorMessage="1" sqref="M4:M65521">
      <formula1>GeneticStatusList</formula1>
    </dataValidation>
    <dataValidation type="list" showInputMessage="1" showErrorMessage="1" sqref="T4:T65521">
      <formula1>SeverityList</formula1>
    </dataValidation>
    <dataValidation type="list" allowBlank="1" showInputMessage="1" showErrorMessage="1" sqref="X4:X65521">
      <formula1>Methods_of_tissue_sampling</formula1>
    </dataValidation>
    <dataValidation type="list" allowBlank="1" showInputMessage="1" showErrorMessage="1" sqref="A4:A65521">
      <formula1>YesValue</formula1>
    </dataValidation>
    <dataValidation type="list" showInputMessage="1" showErrorMessage="1" sqref="S4:S65521">
      <formula1>IF(AND(O4&lt;&gt;"",(MATCH(O4,Purposes,0)+1)&gt;43,(MATCH(O4,Purposes,0)+1)&lt;76),OFFSET(GeneralLegislation,0,0,3),OFFSET(GeneralLegislation,0,0,0))</formula1>
    </dataValidation>
    <dataValidation type="list" showInputMessage="1" showErrorMessage="1" sqref="O4:O65521">
      <formula1>IF(AND(N4&lt;&gt;"",(MATCH(N4,YesNotList,0)+1)&lt;3),OFFSET(Purposes,0,0,74),OFFSET(Purposes,0,0,32))</formula1>
    </dataValidation>
    <dataValidation type="list" allowBlank="1" showInputMessage="1" showErrorMessage="1" sqref="I4:I65521">
      <formula1>IF(AND(H4&lt;&gt;"",E4&lt;&gt;"",(MATCH(H4,YesNotList,0)+1)&lt;3,OR(MATCH(E4,AnimalsList,0)&lt;18,MATCH(E4,AnimalsList,0)&gt;27)),OFFSET(PlaceBirthList,0,0,4),OFFSET(PlaceBirthList,0,0,0))</formula1>
    </dataValidation>
    <dataValidation type="list" allowBlank="1" showInputMessage="1" showErrorMessage="1" sqref="J4:J65521">
      <formula1>IF(AND(H4&lt;&gt;"",E4&lt;&gt;"",(MATCH(H4,YesNotList,0)+1)&lt;3,AND(MATCH(E4,AnimalsList,0)&gt;17,MATCH(E4,AnimalsList,0)&lt;28)),OFFSET(NHPSourceList,0,0,6),OFFSET(NHPSourceList,0,0,0))</formula1>
    </dataValidation>
    <dataValidation type="list" allowBlank="1" showInputMessage="1" showErrorMessage="1" sqref="L4:L65521">
      <formula1>IF(AND(H4&lt;&gt;"",E4&lt;&gt;"",(MATCH(H4,YesNotList,0)+1)&lt;3,AND(MATCH(E4,AnimalsList,0)&gt;17,MATCH(E4,AnimalsList,0)&lt;28)),OFFSET(NHPGenerationList,0,0,3),OFFSET(NHPGenerationList,0,0,0))</formula1>
    </dataValidation>
    <dataValidation type="list" showInputMessage="1" showErrorMessage="1" sqref="K4:K65521">
      <formula1>IF(AND(H4&lt;&gt;"",E4&lt;&gt;"",(MATCH(H4,YesNotList,0)+1)&lt;3,AND(MATCH(E4,AnimalsList,0)&gt;17,MATCH(E4,AnimalsList,0)&lt;28)),OFFSET(YesNotList,0,0,2),OFFSET(YesNotList,0,0,0))</formula1>
    </dataValidation>
    <dataValidation type="list" showInputMessage="1" showErrorMessage="1" sqref="Q4:Q65521">
      <formula1>IF(AND(O4&lt;&gt;"",(MATCH(O4,Purposes,0)+1)&gt;43,(MATCH(O4,Purposes,0)+1)&lt;76),OFFSET(ParticularLegislation,0,0,10),OFFSET(ParticularLegislation,0,0,0))</formula1>
    </dataValidation>
    <dataValidation type="list" allowBlank="1" showInputMessage="1" showErrorMessage="1" sqref="Z4:Z65521">
      <formula1>IF(AND(X4&lt;&gt;"",(MATCH(X4,Methods_of_tissue_sampling,0)+1)&lt;8),OFFSET(SeverityList,0,0,4),OFFSET(SeverityList,0,0,0))</formula1>
    </dataValidation>
  </dataValidations>
  <printOptions gridLines="1"/>
  <pageMargins left="0.25" right="0.25" top="0.75" bottom="0.75" header="0.51180555555555551" footer="0.51180555555555551"/>
  <pageSetup paperSize="8" scale="29" firstPageNumber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7" r:id="rId4" name="Button 78">
              <controlPr defaultSize="0" print="0" autoFill="0" autoLine="0" autoPict="0" macro="[0]!EntryData_Click" altText="Entry data">
                <anchor moveWithCells="1" sizeWithCells="1">
                  <from>
                    <xdr:col>0</xdr:col>
                    <xdr:colOff>76200</xdr:colOff>
                    <xdr:row>0</xdr:row>
                    <xdr:rowOff>38100</xdr:rowOff>
                  </from>
                  <to>
                    <xdr:col>1</xdr:col>
                    <xdr:colOff>426720</xdr:colOff>
                    <xdr:row>1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" name="Button 1">
              <controlPr defaultSize="0" print="0" autoFill="0" autoLine="0" autoPict="0" macro="[0]!Validate_Click" altText="Validate">
                <anchor moveWithCells="1" sizeWithCells="1">
                  <from>
                    <xdr:col>1</xdr:col>
                    <xdr:colOff>495300</xdr:colOff>
                    <xdr:row>0</xdr:row>
                    <xdr:rowOff>38100</xdr:rowOff>
                  </from>
                  <to>
                    <xdr:col>1</xdr:col>
                    <xdr:colOff>1546860</xdr:colOff>
                    <xdr:row>1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F79"/>
  <sheetViews>
    <sheetView topLeftCell="CY1" workbookViewId="0">
      <selection activeCell="DF9" sqref="DF9"/>
    </sheetView>
  </sheetViews>
  <sheetFormatPr baseColWidth="10" defaultColWidth="9.109375" defaultRowHeight="14.4" x14ac:dyDescent="0.3"/>
  <cols>
    <col min="1" max="1" width="14.109375" customWidth="1"/>
    <col min="2" max="2" width="10.88671875" customWidth="1"/>
    <col min="3" max="8" width="9.109375" customWidth="1"/>
    <col min="9" max="9" width="37.109375" customWidth="1"/>
    <col min="10" max="11" width="9.109375" customWidth="1"/>
    <col min="12" max="12" width="41.109375" customWidth="1"/>
    <col min="13" max="21" width="9.109375" customWidth="1"/>
    <col min="22" max="22" width="3.33203125" customWidth="1"/>
    <col min="23" max="40" width="9.109375" customWidth="1"/>
    <col min="41" max="41" width="3.33203125" customWidth="1"/>
    <col min="42" max="42" width="9.109375" customWidth="1"/>
    <col min="43" max="43" width="3" customWidth="1"/>
    <col min="44" max="49" width="9.109375" customWidth="1"/>
    <col min="50" max="50" width="5.6640625" customWidth="1"/>
    <col min="51" max="53" width="9.109375" customWidth="1"/>
    <col min="54" max="54" width="20" customWidth="1"/>
    <col min="55" max="56" width="9.109375" customWidth="1"/>
    <col min="57" max="57" width="28.5546875" customWidth="1"/>
    <col min="58" max="60" width="9.109375" customWidth="1"/>
    <col min="61" max="61" width="30.88671875" customWidth="1"/>
    <col min="62" max="67" width="9.109375" customWidth="1"/>
    <col min="68" max="68" width="2.44140625" customWidth="1"/>
    <col min="69" max="71" width="9.109375" customWidth="1"/>
    <col min="72" max="72" width="64" customWidth="1"/>
    <col min="73" max="73" width="47.6640625" customWidth="1"/>
    <col min="74" max="74" width="41.109375" customWidth="1"/>
    <col min="75" max="75" width="36.88671875" customWidth="1"/>
    <col min="76" max="76" width="9.109375" customWidth="1"/>
    <col min="77" max="77" width="48.33203125" customWidth="1"/>
    <col min="78" max="78" width="45" customWidth="1"/>
    <col min="79" max="79" width="51.6640625" customWidth="1"/>
    <col min="80" max="80" width="9.109375" customWidth="1"/>
    <col min="81" max="81" width="27" customWidth="1"/>
    <col min="82" max="82" width="30.44140625" customWidth="1"/>
    <col min="83" max="83" width="38" customWidth="1"/>
    <col min="84" max="84" width="32.88671875" customWidth="1"/>
    <col min="85" max="90" width="9.109375" customWidth="1"/>
    <col min="91" max="92" width="21.44140625" customWidth="1"/>
    <col min="93" max="93" width="21.109375" customWidth="1"/>
    <col min="94" max="94" width="20.44140625" customWidth="1"/>
    <col min="95" max="95" width="20.5546875" customWidth="1"/>
    <col min="96" max="96" width="20.88671875" customWidth="1"/>
    <col min="97" max="97" width="19.6640625" customWidth="1"/>
    <col min="98" max="98" width="19.88671875" customWidth="1"/>
    <col min="99" max="99" width="19.44140625" customWidth="1"/>
    <col min="100" max="100" width="30.44140625" customWidth="1"/>
    <col min="101" max="101" width="31" customWidth="1"/>
    <col min="102" max="102" width="32.6640625" customWidth="1"/>
    <col min="103" max="103" width="32.109375" customWidth="1"/>
    <col min="104" max="104" width="9.109375" customWidth="1"/>
    <col min="105" max="105" width="16.44140625" customWidth="1"/>
    <col min="106" max="106" width="7" customWidth="1"/>
    <col min="107" max="107" width="6.6640625" customWidth="1"/>
    <col min="108" max="108" width="6.44140625" customWidth="1"/>
    <col min="109" max="109" width="17" customWidth="1"/>
    <col min="110" max="110" width="13.33203125" customWidth="1"/>
    <col min="111" max="111" width="19.88671875" customWidth="1"/>
    <col min="112" max="112" width="9.109375" customWidth="1"/>
    <col min="113" max="113" width="19.44140625" customWidth="1"/>
    <col min="114" max="114" width="18" customWidth="1"/>
    <col min="115" max="115" width="15.33203125" customWidth="1"/>
    <col min="116" max="116" width="14.88671875" customWidth="1"/>
    <col min="117" max="117" width="19.33203125" customWidth="1"/>
    <col min="118" max="118" width="9.109375" customWidth="1"/>
    <col min="119" max="119" width="12.88671875" customWidth="1"/>
    <col min="120" max="120" width="19.5546875" customWidth="1"/>
    <col min="121" max="121" width="13.109375" customWidth="1"/>
    <col min="122" max="122" width="46" customWidth="1"/>
    <col min="123" max="123" width="10" customWidth="1"/>
    <col min="124" max="124" width="15.44140625" customWidth="1"/>
    <col min="125" max="125" width="22" customWidth="1"/>
    <col min="126" max="126" width="11.6640625" customWidth="1"/>
    <col min="127" max="127" width="23.5546875" customWidth="1"/>
    <col min="128" max="128" width="31.109375" customWidth="1"/>
    <col min="129" max="129" width="18" customWidth="1"/>
    <col min="130" max="131" width="9" customWidth="1"/>
  </cols>
  <sheetData>
    <row r="1" spans="1:136" x14ac:dyDescent="0.3">
      <c r="A1" s="15"/>
      <c r="B1" s="16" t="s">
        <v>247</v>
      </c>
      <c r="C1" s="17"/>
      <c r="J1" s="16" t="s">
        <v>6</v>
      </c>
      <c r="K1" s="16" t="s">
        <v>195</v>
      </c>
      <c r="L1" s="17"/>
      <c r="M1" s="16" t="s">
        <v>7</v>
      </c>
      <c r="T1" s="16" t="s">
        <v>248</v>
      </c>
      <c r="W1" s="16" t="s">
        <v>230</v>
      </c>
      <c r="AD1" s="16" t="s">
        <v>182</v>
      </c>
      <c r="AL1" s="16" t="s">
        <v>234</v>
      </c>
      <c r="AP1" s="16" t="s">
        <v>8</v>
      </c>
      <c r="AR1" s="16" t="s">
        <v>240</v>
      </c>
      <c r="AY1" s="16" t="s">
        <v>251</v>
      </c>
      <c r="BF1" s="16" t="s">
        <v>238</v>
      </c>
      <c r="BJ1" s="16" t="s">
        <v>245</v>
      </c>
      <c r="BQ1" s="16" t="s">
        <v>252</v>
      </c>
      <c r="BT1" s="43" t="s">
        <v>79</v>
      </c>
      <c r="BU1" s="45" t="s">
        <v>253</v>
      </c>
      <c r="BV1" s="46" t="s">
        <v>254</v>
      </c>
      <c r="BW1" s="47" t="s">
        <v>255</v>
      </c>
      <c r="BX1" t="s">
        <v>9</v>
      </c>
      <c r="BY1" s="48" t="s">
        <v>360</v>
      </c>
      <c r="BZ1" s="49" t="s">
        <v>362</v>
      </c>
      <c r="CA1" s="50" t="s">
        <v>361</v>
      </c>
      <c r="CC1" s="51" t="s">
        <v>363</v>
      </c>
      <c r="CD1" s="52" t="s">
        <v>208</v>
      </c>
      <c r="CE1" s="53" t="s">
        <v>364</v>
      </c>
      <c r="CF1" s="43" t="s">
        <v>366</v>
      </c>
      <c r="CM1" s="43" t="s">
        <v>94</v>
      </c>
      <c r="CN1" s="43" t="s">
        <v>95</v>
      </c>
      <c r="CO1" s="43" t="s">
        <v>96</v>
      </c>
      <c r="CP1" s="43" t="s">
        <v>97</v>
      </c>
      <c r="CQ1" s="43" t="s">
        <v>98</v>
      </c>
      <c r="CR1" s="43" t="s">
        <v>99</v>
      </c>
      <c r="CS1" s="43" t="s">
        <v>80</v>
      </c>
      <c r="CT1" s="43" t="s">
        <v>81</v>
      </c>
      <c r="CU1" s="43" t="s">
        <v>82</v>
      </c>
      <c r="CV1" s="43" t="s">
        <v>122</v>
      </c>
      <c r="CW1" s="43" t="s">
        <v>123</v>
      </c>
      <c r="CX1" s="43" t="s">
        <v>192</v>
      </c>
      <c r="CY1" s="43" t="s">
        <v>235</v>
      </c>
      <c r="DA1" s="43" t="s">
        <v>77</v>
      </c>
    </row>
    <row r="2" spans="1:136" x14ac:dyDescent="0.3">
      <c r="A2" t="str">
        <f t="shared" ref="A2:A35" si="0">MID(B2,1,6)</f>
        <v xml:space="preserve">[PB1] </v>
      </c>
      <c r="B2" s="19" t="s">
        <v>100</v>
      </c>
      <c r="F2" s="19"/>
      <c r="J2" t="s">
        <v>10</v>
      </c>
      <c r="K2" t="s">
        <v>144</v>
      </c>
      <c r="M2" t="str">
        <f t="shared" ref="M2:M26" si="1">CONCATENATE("[",J2,"] ",K2)</f>
        <v>[A1] Mäuse (Mus musculus)</v>
      </c>
      <c r="T2" t="s">
        <v>11</v>
      </c>
      <c r="W2" s="19" t="s">
        <v>232</v>
      </c>
      <c r="AD2" s="19" t="s">
        <v>183</v>
      </c>
      <c r="AL2" s="20" t="s">
        <v>236</v>
      </c>
      <c r="AP2" t="s">
        <v>249</v>
      </c>
      <c r="AR2" s="19" t="s">
        <v>241</v>
      </c>
      <c r="AY2" s="19" t="s">
        <v>288</v>
      </c>
      <c r="BF2" s="19" t="s">
        <v>12</v>
      </c>
      <c r="BJ2" t="s">
        <v>246</v>
      </c>
      <c r="BQ2">
        <v>2021</v>
      </c>
      <c r="BT2" s="18" t="s">
        <v>253</v>
      </c>
      <c r="BU2" s="28" t="s">
        <v>101</v>
      </c>
      <c r="BV2" s="34" t="s">
        <v>126</v>
      </c>
      <c r="BW2" s="22" t="s">
        <v>360</v>
      </c>
      <c r="BX2" s="29" t="s">
        <v>9</v>
      </c>
      <c r="BY2" s="32" t="s">
        <v>199</v>
      </c>
      <c r="BZ2" s="33" t="s">
        <v>194</v>
      </c>
      <c r="CA2" s="30" t="s">
        <v>363</v>
      </c>
      <c r="CB2" s="35"/>
      <c r="CC2" s="35" t="s">
        <v>58</v>
      </c>
      <c r="CD2" s="36" t="s">
        <v>209</v>
      </c>
      <c r="CE2" s="38" t="s">
        <v>220</v>
      </c>
      <c r="CF2" s="55" t="s">
        <v>368</v>
      </c>
      <c r="DA2" t="s">
        <v>385</v>
      </c>
      <c r="DB2" t="s">
        <v>269</v>
      </c>
      <c r="DC2" t="s">
        <v>394</v>
      </c>
      <c r="DD2" t="s">
        <v>395</v>
      </c>
      <c r="DE2" t="s">
        <v>195</v>
      </c>
      <c r="DF2" t="s">
        <v>256</v>
      </c>
      <c r="DG2" t="s">
        <v>386</v>
      </c>
      <c r="DH2" t="s">
        <v>390</v>
      </c>
      <c r="DI2" t="s">
        <v>240</v>
      </c>
      <c r="DJ2" t="s">
        <v>294</v>
      </c>
      <c r="DK2" t="s">
        <v>295</v>
      </c>
      <c r="DL2" t="s">
        <v>245</v>
      </c>
      <c r="DM2" t="s">
        <v>387</v>
      </c>
      <c r="DN2" t="s">
        <v>285</v>
      </c>
      <c r="DO2" t="s">
        <v>256</v>
      </c>
      <c r="DP2" t="s">
        <v>182</v>
      </c>
      <c r="DQ2" t="s">
        <v>256</v>
      </c>
      <c r="DR2" t="s">
        <v>231</v>
      </c>
      <c r="DS2" t="s">
        <v>234</v>
      </c>
      <c r="DT2" t="s">
        <v>257</v>
      </c>
      <c r="DU2" t="s">
        <v>258</v>
      </c>
      <c r="DV2" t="s">
        <v>259</v>
      </c>
      <c r="DW2" t="s">
        <v>266</v>
      </c>
      <c r="DX2" t="s">
        <v>391</v>
      </c>
      <c r="DY2" t="s">
        <v>256</v>
      </c>
      <c r="DZ2" t="s">
        <v>260</v>
      </c>
      <c r="EA2" t="s">
        <v>89</v>
      </c>
      <c r="EB2" t="s">
        <v>90</v>
      </c>
      <c r="EC2" t="s">
        <v>91</v>
      </c>
      <c r="ED2" t="s">
        <v>92</v>
      </c>
      <c r="EE2" t="s">
        <v>93</v>
      </c>
      <c r="EF2" t="s">
        <v>261</v>
      </c>
    </row>
    <row r="3" spans="1:136" x14ac:dyDescent="0.3">
      <c r="A3" t="str">
        <f t="shared" si="0"/>
        <v xml:space="preserve">[PB2] </v>
      </c>
      <c r="B3" s="19" t="s">
        <v>382</v>
      </c>
      <c r="F3" s="19"/>
      <c r="J3" t="s">
        <v>13</v>
      </c>
      <c r="K3" t="s">
        <v>145</v>
      </c>
      <c r="M3" t="str">
        <f t="shared" si="1"/>
        <v>[A2] Ratten (Rattus norvegicus)</v>
      </c>
      <c r="T3" t="s">
        <v>14</v>
      </c>
      <c r="W3" s="19" t="s">
        <v>287</v>
      </c>
      <c r="AD3" s="19" t="s">
        <v>184</v>
      </c>
      <c r="AL3" s="20" t="s">
        <v>358</v>
      </c>
      <c r="AP3" t="s">
        <v>250</v>
      </c>
      <c r="AR3" s="19" t="s">
        <v>242</v>
      </c>
      <c r="AY3" s="19" t="s">
        <v>289</v>
      </c>
      <c r="BF3" s="19" t="s">
        <v>15</v>
      </c>
      <c r="BJ3" t="s">
        <v>268</v>
      </c>
      <c r="BQ3">
        <v>2022</v>
      </c>
      <c r="BT3" s="21" t="s">
        <v>254</v>
      </c>
      <c r="BU3" s="28" t="s">
        <v>102</v>
      </c>
      <c r="BV3" s="34" t="s">
        <v>127</v>
      </c>
      <c r="BW3" s="22" t="s">
        <v>203</v>
      </c>
      <c r="BX3" s="24" t="s">
        <v>9</v>
      </c>
      <c r="BY3" s="32" t="s">
        <v>200</v>
      </c>
      <c r="BZ3" s="33" t="s">
        <v>196</v>
      </c>
      <c r="CA3" s="30" t="s">
        <v>205</v>
      </c>
      <c r="CB3" s="24"/>
      <c r="CC3" s="35" t="s">
        <v>365</v>
      </c>
      <c r="CD3" s="36" t="s">
        <v>210</v>
      </c>
      <c r="CE3" s="38" t="s">
        <v>222</v>
      </c>
      <c r="CF3" s="55" t="s">
        <v>371</v>
      </c>
      <c r="DA3" s="114" t="s">
        <v>78</v>
      </c>
      <c r="DB3" s="114"/>
      <c r="DC3" s="114"/>
      <c r="DE3" s="114" t="s">
        <v>78</v>
      </c>
      <c r="DF3" s="114"/>
      <c r="DG3" s="44"/>
    </row>
    <row r="4" spans="1:136" x14ac:dyDescent="0.3">
      <c r="A4" t="str">
        <f t="shared" si="0"/>
        <v xml:space="preserve">[PB3] </v>
      </c>
      <c r="B4" s="19" t="s">
        <v>380</v>
      </c>
      <c r="F4" s="19"/>
      <c r="J4" t="s">
        <v>16</v>
      </c>
      <c r="K4" t="s">
        <v>146</v>
      </c>
      <c r="M4" t="str">
        <f t="shared" si="1"/>
        <v>[A3] Meerschweinchen (Cavia porcellus)</v>
      </c>
      <c r="T4" t="s">
        <v>17</v>
      </c>
      <c r="W4" s="19" t="s">
        <v>233</v>
      </c>
      <c r="AD4" s="19" t="s">
        <v>185</v>
      </c>
      <c r="AL4" s="20" t="s">
        <v>384</v>
      </c>
      <c r="AR4" s="19" t="s">
        <v>243</v>
      </c>
      <c r="AY4" s="19" t="s">
        <v>290</v>
      </c>
      <c r="BF4" s="19" t="s">
        <v>239</v>
      </c>
      <c r="BJ4" t="s">
        <v>267</v>
      </c>
      <c r="BQ4">
        <v>2023</v>
      </c>
      <c r="BT4" s="22" t="s">
        <v>255</v>
      </c>
      <c r="BU4" s="28" t="s">
        <v>103</v>
      </c>
      <c r="BV4" s="34" t="s">
        <v>128</v>
      </c>
      <c r="BW4" s="22" t="s">
        <v>361</v>
      </c>
      <c r="BX4" s="30" t="s">
        <v>9</v>
      </c>
      <c r="BY4" s="32" t="s">
        <v>201</v>
      </c>
      <c r="BZ4" s="31" t="s">
        <v>197</v>
      </c>
      <c r="CA4" s="30" t="s">
        <v>206</v>
      </c>
      <c r="CB4" s="24"/>
      <c r="CC4" s="35" t="s">
        <v>204</v>
      </c>
      <c r="CD4" s="36" t="s">
        <v>211</v>
      </c>
      <c r="CE4" s="38" t="s">
        <v>221</v>
      </c>
      <c r="CF4" s="55" t="s">
        <v>369</v>
      </c>
      <c r="DA4" t="s">
        <v>270</v>
      </c>
      <c r="DE4" t="s">
        <v>280</v>
      </c>
    </row>
    <row r="5" spans="1:136" x14ac:dyDescent="0.3">
      <c r="A5" t="str">
        <f t="shared" si="0"/>
        <v xml:space="preserve">[PB4] </v>
      </c>
      <c r="B5" s="19" t="s">
        <v>104</v>
      </c>
      <c r="F5" s="19"/>
      <c r="J5" t="s">
        <v>18</v>
      </c>
      <c r="K5" t="s">
        <v>357</v>
      </c>
      <c r="M5" t="str">
        <f t="shared" si="1"/>
        <v>[A4] Goldhamster (Mesocricetus auratus)</v>
      </c>
      <c r="T5" t="s">
        <v>19</v>
      </c>
      <c r="AD5" s="19" t="s">
        <v>186</v>
      </c>
      <c r="AL5" t="s">
        <v>237</v>
      </c>
      <c r="AR5" s="19" t="s">
        <v>244</v>
      </c>
      <c r="AY5" s="19" t="s">
        <v>291</v>
      </c>
      <c r="BJ5" s="26"/>
      <c r="BQ5">
        <v>2024</v>
      </c>
      <c r="BT5" t="s">
        <v>176</v>
      </c>
      <c r="BU5" s="28" t="s">
        <v>105</v>
      </c>
      <c r="BV5" s="34" t="s">
        <v>129</v>
      </c>
      <c r="BW5" s="27" t="s">
        <v>362</v>
      </c>
      <c r="BX5" s="31" t="s">
        <v>9</v>
      </c>
      <c r="BY5" s="32" t="s">
        <v>202</v>
      </c>
      <c r="BZ5" s="31" t="s">
        <v>198</v>
      </c>
      <c r="CA5" s="30" t="s">
        <v>207</v>
      </c>
      <c r="CB5" s="24"/>
      <c r="CC5" s="24"/>
      <c r="CE5" s="38" t="s">
        <v>223</v>
      </c>
      <c r="CF5" s="55" t="s">
        <v>370</v>
      </c>
      <c r="DA5" t="s">
        <v>271</v>
      </c>
      <c r="DE5" t="s">
        <v>279</v>
      </c>
    </row>
    <row r="6" spans="1:136" x14ac:dyDescent="0.3">
      <c r="A6" t="str">
        <f t="shared" si="0"/>
        <v xml:space="preserve">[PB5] </v>
      </c>
      <c r="B6" s="19" t="s">
        <v>106</v>
      </c>
      <c r="F6" s="19"/>
      <c r="J6" t="s">
        <v>20</v>
      </c>
      <c r="K6" t="s">
        <v>356</v>
      </c>
      <c r="M6" t="str">
        <f t="shared" si="1"/>
        <v>[A5] Chinesischer Grauhamster (Cricetulus griseus)</v>
      </c>
      <c r="T6" t="s">
        <v>21</v>
      </c>
      <c r="AD6" s="19" t="s">
        <v>187</v>
      </c>
      <c r="AY6" s="19" t="s">
        <v>292</v>
      </c>
      <c r="BQ6">
        <v>2025</v>
      </c>
      <c r="BT6" s="25" t="s">
        <v>177</v>
      </c>
      <c r="BU6" s="28" t="s">
        <v>107</v>
      </c>
      <c r="BV6" s="34" t="s">
        <v>130</v>
      </c>
      <c r="BW6" s="24"/>
      <c r="BX6" s="24"/>
      <c r="BY6" s="25"/>
      <c r="BZ6" s="24"/>
      <c r="CA6" s="30" t="s">
        <v>208</v>
      </c>
      <c r="CB6" s="36"/>
      <c r="CC6" s="24"/>
      <c r="CE6" s="38" t="s">
        <v>224</v>
      </c>
      <c r="CF6" s="55" t="s">
        <v>372</v>
      </c>
      <c r="DA6" t="s">
        <v>272</v>
      </c>
      <c r="DE6" t="s">
        <v>281</v>
      </c>
    </row>
    <row r="7" spans="1:136" x14ac:dyDescent="0.3">
      <c r="A7" t="str">
        <f t="shared" si="0"/>
        <v xml:space="preserve">[PB6] </v>
      </c>
      <c r="B7" s="19" t="s">
        <v>108</v>
      </c>
      <c r="F7" s="19"/>
      <c r="J7" t="s">
        <v>22</v>
      </c>
      <c r="K7" t="s">
        <v>147</v>
      </c>
      <c r="M7" t="str">
        <f t="shared" si="1"/>
        <v>[A6] Mongolische Rennmäuse (Meriones unguiculatus)</v>
      </c>
      <c r="T7" t="s">
        <v>23</v>
      </c>
      <c r="AD7" s="19" t="s">
        <v>188</v>
      </c>
      <c r="AY7" s="19" t="s">
        <v>293</v>
      </c>
      <c r="BQ7">
        <v>2026</v>
      </c>
      <c r="BT7" t="s">
        <v>178</v>
      </c>
      <c r="BU7" s="28" t="s">
        <v>109</v>
      </c>
      <c r="BV7" s="34" t="s">
        <v>131</v>
      </c>
      <c r="BW7" s="24"/>
      <c r="BX7" s="24"/>
      <c r="BY7" s="25"/>
      <c r="BZ7" s="24"/>
      <c r="CA7" s="30" t="s">
        <v>212</v>
      </c>
      <c r="CB7" s="24"/>
      <c r="CC7" s="24"/>
      <c r="CE7" s="38" t="s">
        <v>225</v>
      </c>
      <c r="CF7" s="56" t="s">
        <v>367</v>
      </c>
      <c r="DA7" t="s">
        <v>273</v>
      </c>
      <c r="DE7" t="s">
        <v>282</v>
      </c>
    </row>
    <row r="8" spans="1:136" x14ac:dyDescent="0.3">
      <c r="A8" t="str">
        <f t="shared" si="0"/>
        <v xml:space="preserve">[PB7] </v>
      </c>
      <c r="B8" s="19" t="s">
        <v>110</v>
      </c>
      <c r="F8" s="19"/>
      <c r="J8" t="s">
        <v>24</v>
      </c>
      <c r="K8" s="27" t="s">
        <v>148</v>
      </c>
      <c r="M8" t="str">
        <f t="shared" si="1"/>
        <v>[A7] Andere Nager (Andere Rodentia)</v>
      </c>
      <c r="T8" t="s">
        <v>25</v>
      </c>
      <c r="AD8" s="19" t="s">
        <v>189</v>
      </c>
      <c r="BQ8">
        <v>2027</v>
      </c>
      <c r="BT8" t="s">
        <v>179</v>
      </c>
      <c r="BU8" s="18" t="s">
        <v>111</v>
      </c>
      <c r="BV8" s="34" t="s">
        <v>132</v>
      </c>
      <c r="BW8" s="24"/>
      <c r="BX8" s="24"/>
      <c r="BY8" s="25"/>
      <c r="BZ8" s="24"/>
      <c r="CA8" s="30" t="s">
        <v>213</v>
      </c>
      <c r="CB8" s="24"/>
      <c r="CC8" s="24"/>
      <c r="CF8" s="57" t="s">
        <v>373</v>
      </c>
      <c r="DA8" t="s">
        <v>274</v>
      </c>
      <c r="DE8" t="s">
        <v>283</v>
      </c>
    </row>
    <row r="9" spans="1:136" x14ac:dyDescent="0.3">
      <c r="A9" t="str">
        <f t="shared" si="0"/>
        <v xml:space="preserve">[PB8] </v>
      </c>
      <c r="B9" s="19" t="s">
        <v>112</v>
      </c>
      <c r="F9" s="19"/>
      <c r="J9" t="s">
        <v>26</v>
      </c>
      <c r="K9" t="s">
        <v>149</v>
      </c>
      <c r="M9" t="str">
        <f t="shared" si="1"/>
        <v>[A8] Kaninchen (Oryctolagus cuniculus)</v>
      </c>
      <c r="T9" t="s">
        <v>27</v>
      </c>
      <c r="AD9" s="19" t="s">
        <v>190</v>
      </c>
      <c r="BQ9">
        <v>2028</v>
      </c>
      <c r="BT9" s="25" t="s">
        <v>180</v>
      </c>
      <c r="BU9" s="28" t="s">
        <v>113</v>
      </c>
      <c r="BV9" s="34" t="s">
        <v>133</v>
      </c>
      <c r="BW9" s="24"/>
      <c r="BX9" s="24"/>
      <c r="BY9" s="25"/>
      <c r="BZ9" s="24"/>
      <c r="CA9" s="30" t="s">
        <v>214</v>
      </c>
      <c r="CB9" s="24"/>
      <c r="CC9" s="24"/>
      <c r="CF9" s="58" t="s">
        <v>374</v>
      </c>
      <c r="DA9" t="s">
        <v>275</v>
      </c>
      <c r="DE9" t="s">
        <v>284</v>
      </c>
    </row>
    <row r="10" spans="1:136" x14ac:dyDescent="0.3">
      <c r="A10" t="str">
        <f t="shared" si="0"/>
        <v xml:space="preserve">[PB9] </v>
      </c>
      <c r="B10" s="19" t="s">
        <v>114</v>
      </c>
      <c r="F10" s="19"/>
      <c r="J10" t="s">
        <v>28</v>
      </c>
      <c r="K10" t="s">
        <v>150</v>
      </c>
      <c r="M10" t="str">
        <f t="shared" si="1"/>
        <v>[A9] Katzen (Felis catus)</v>
      </c>
      <c r="T10" t="s">
        <v>29</v>
      </c>
      <c r="AD10" s="19" t="s">
        <v>191</v>
      </c>
      <c r="BQ10">
        <v>2029</v>
      </c>
      <c r="BT10" s="25" t="s">
        <v>181</v>
      </c>
      <c r="BU10" s="28" t="s">
        <v>115</v>
      </c>
      <c r="BV10" s="34" t="s">
        <v>134</v>
      </c>
      <c r="BW10" s="24"/>
      <c r="BX10" s="24"/>
      <c r="BZ10" s="24"/>
      <c r="CA10" s="30" t="s">
        <v>215</v>
      </c>
      <c r="CB10" s="24"/>
      <c r="CC10" s="24"/>
      <c r="CF10" s="58" t="s">
        <v>375</v>
      </c>
      <c r="DA10" t="s">
        <v>276</v>
      </c>
    </row>
    <row r="11" spans="1:136" x14ac:dyDescent="0.3">
      <c r="A11" t="str">
        <f t="shared" si="0"/>
        <v>[PB10]</v>
      </c>
      <c r="B11" s="19" t="s">
        <v>116</v>
      </c>
      <c r="F11" s="19"/>
      <c r="J11" t="s">
        <v>30</v>
      </c>
      <c r="K11" t="s">
        <v>151</v>
      </c>
      <c r="M11" t="str">
        <f t="shared" si="1"/>
        <v>[A10] Hunde (Canis familiaris)</v>
      </c>
      <c r="T11" t="s">
        <v>31</v>
      </c>
      <c r="AD11" t="s">
        <v>193</v>
      </c>
      <c r="BQ11">
        <v>2030</v>
      </c>
      <c r="BT11" t="s">
        <v>76</v>
      </c>
      <c r="BU11" s="28" t="s">
        <v>117</v>
      </c>
      <c r="BV11" s="34" t="s">
        <v>135</v>
      </c>
      <c r="BW11" s="24"/>
      <c r="BX11" s="24"/>
      <c r="CA11" s="30" t="s">
        <v>216</v>
      </c>
      <c r="CB11" s="24"/>
      <c r="CC11" s="24"/>
      <c r="CF11" s="58" t="s">
        <v>376</v>
      </c>
      <c r="DA11" t="s">
        <v>277</v>
      </c>
    </row>
    <row r="12" spans="1:136" x14ac:dyDescent="0.3">
      <c r="A12" t="str">
        <f>MID(B12,1,6)</f>
        <v>[PB14]</v>
      </c>
      <c r="B12" t="s">
        <v>118</v>
      </c>
      <c r="F12" s="19"/>
      <c r="J12" t="s">
        <v>32</v>
      </c>
      <c r="K12" t="s">
        <v>152</v>
      </c>
      <c r="M12" t="str">
        <f t="shared" si="1"/>
        <v>[A11] Frettchen (Mustela putorius furo)</v>
      </c>
      <c r="T12" t="s">
        <v>33</v>
      </c>
      <c r="BQ12">
        <v>2031</v>
      </c>
      <c r="BU12" s="28" t="s">
        <v>119</v>
      </c>
      <c r="BV12" s="34" t="s">
        <v>136</v>
      </c>
      <c r="BW12" s="24"/>
      <c r="BX12" s="24"/>
      <c r="CA12" s="30" t="s">
        <v>217</v>
      </c>
      <c r="CB12" s="24"/>
      <c r="CC12" s="24"/>
      <c r="CF12" s="58" t="s">
        <v>377</v>
      </c>
      <c r="DA12" t="s">
        <v>278</v>
      </c>
    </row>
    <row r="13" spans="1:136" x14ac:dyDescent="0.3">
      <c r="A13" t="str">
        <f t="shared" si="0"/>
        <v>[PB11]</v>
      </c>
      <c r="B13" s="19" t="s">
        <v>120</v>
      </c>
      <c r="F13" s="19"/>
      <c r="J13" t="s">
        <v>34</v>
      </c>
      <c r="K13" s="27" t="s">
        <v>153</v>
      </c>
      <c r="M13" t="str">
        <f t="shared" si="1"/>
        <v>[A12] Andere Fleischfresser (Andere Carnivora)</v>
      </c>
      <c r="T13" t="s">
        <v>35</v>
      </c>
      <c r="BQ13">
        <v>2032</v>
      </c>
      <c r="BU13" s="28" t="s">
        <v>121</v>
      </c>
      <c r="BV13" s="34" t="s">
        <v>137</v>
      </c>
      <c r="BW13" s="24"/>
      <c r="BX13" s="24"/>
      <c r="CA13" s="30" t="s">
        <v>218</v>
      </c>
      <c r="CB13" s="24"/>
      <c r="CC13" s="24"/>
      <c r="CF13" s="59" t="s">
        <v>378</v>
      </c>
      <c r="DA13" t="s">
        <v>286</v>
      </c>
    </row>
    <row r="14" spans="1:136" x14ac:dyDescent="0.3">
      <c r="A14" t="str">
        <f t="shared" si="0"/>
        <v>[PB12]</v>
      </c>
      <c r="B14" s="19" t="s">
        <v>317</v>
      </c>
      <c r="F14" s="19"/>
      <c r="J14" t="s">
        <v>36</v>
      </c>
      <c r="K14" t="s">
        <v>154</v>
      </c>
      <c r="M14" t="str">
        <f t="shared" si="1"/>
        <v>[A13] Pferde, Esel und Kreuzungen (Equidae)</v>
      </c>
      <c r="T14" t="s">
        <v>37</v>
      </c>
      <c r="AP14" s="43" t="s">
        <v>262</v>
      </c>
      <c r="BQ14">
        <v>2033</v>
      </c>
      <c r="BU14" s="28" t="s">
        <v>359</v>
      </c>
      <c r="BV14" s="34" t="s">
        <v>138</v>
      </c>
      <c r="BW14" s="24"/>
      <c r="BX14" s="24"/>
      <c r="BY14" s="25"/>
      <c r="CA14" s="30" t="s">
        <v>219</v>
      </c>
      <c r="CB14" s="24"/>
      <c r="CC14" s="24"/>
    </row>
    <row r="15" spans="1:136" x14ac:dyDescent="0.3">
      <c r="A15" t="str">
        <f t="shared" si="0"/>
        <v>[PB13]</v>
      </c>
      <c r="B15" s="19" t="s">
        <v>124</v>
      </c>
      <c r="F15" s="19"/>
      <c r="J15" t="s">
        <v>38</v>
      </c>
      <c r="K15" t="s">
        <v>155</v>
      </c>
      <c r="M15" t="str">
        <f t="shared" si="1"/>
        <v>[A14] Schweine (Sus scrofa domesticus)</v>
      </c>
      <c r="T15" t="s">
        <v>39</v>
      </c>
      <c r="AP15" t="s">
        <v>263</v>
      </c>
      <c r="BU15" s="28" t="s">
        <v>125</v>
      </c>
      <c r="BV15" s="34" t="s">
        <v>139</v>
      </c>
      <c r="BW15" s="24"/>
      <c r="BX15" s="24"/>
      <c r="BZ15" s="24"/>
      <c r="CA15" s="30" t="s">
        <v>364</v>
      </c>
      <c r="CB15" s="38"/>
      <c r="CC15" s="24"/>
    </row>
    <row r="16" spans="1:136" x14ac:dyDescent="0.3">
      <c r="A16" t="str">
        <f t="shared" si="0"/>
        <v>[PT21]</v>
      </c>
      <c r="B16" s="19" t="s">
        <v>296</v>
      </c>
      <c r="F16" s="19"/>
      <c r="J16" t="s">
        <v>40</v>
      </c>
      <c r="K16" t="s">
        <v>156</v>
      </c>
      <c r="M16" t="str">
        <f t="shared" si="1"/>
        <v>[A15] Ziegen (Capra aegagrus hircus)</v>
      </c>
      <c r="T16" t="s">
        <v>41</v>
      </c>
      <c r="AP16" t="s">
        <v>264</v>
      </c>
      <c r="BV16" s="34" t="s">
        <v>140</v>
      </c>
      <c r="BW16" s="24"/>
      <c r="BX16" s="24"/>
      <c r="BZ16" s="24"/>
      <c r="CA16" s="30" t="s">
        <v>226</v>
      </c>
      <c r="CC16" s="24"/>
    </row>
    <row r="17" spans="1:81" x14ac:dyDescent="0.3">
      <c r="A17" t="str">
        <f t="shared" si="0"/>
        <v>[PT22]</v>
      </c>
      <c r="B17" s="19" t="s">
        <v>297</v>
      </c>
      <c r="F17" s="19"/>
      <c r="J17" t="s">
        <v>42</v>
      </c>
      <c r="K17" t="s">
        <v>157</v>
      </c>
      <c r="M17" t="str">
        <f t="shared" si="1"/>
        <v>[A16] Schafe (Ovis aries)</v>
      </c>
      <c r="T17" t="s">
        <v>43</v>
      </c>
      <c r="AP17" t="s">
        <v>265</v>
      </c>
      <c r="BU17" s="23"/>
      <c r="BV17" s="34" t="s">
        <v>141</v>
      </c>
      <c r="BW17" s="24"/>
      <c r="BX17" s="24"/>
      <c r="BZ17" s="24"/>
      <c r="CA17" s="30" t="s">
        <v>227</v>
      </c>
      <c r="CC17" s="24"/>
    </row>
    <row r="18" spans="1:81" x14ac:dyDescent="0.3">
      <c r="A18" t="str">
        <f t="shared" si="0"/>
        <v>[PT23]</v>
      </c>
      <c r="B18" s="19" t="s">
        <v>298</v>
      </c>
      <c r="F18" s="19"/>
      <c r="J18" t="s">
        <v>44</v>
      </c>
      <c r="K18" t="s">
        <v>158</v>
      </c>
      <c r="M18" t="str">
        <f t="shared" si="1"/>
        <v>[A17] Rinder (Bos taurus)</v>
      </c>
      <c r="T18" t="s">
        <v>45</v>
      </c>
      <c r="BU18" s="23"/>
      <c r="BV18" s="34" t="s">
        <v>142</v>
      </c>
      <c r="BW18" s="24"/>
      <c r="BX18" s="24"/>
      <c r="BZ18" s="24"/>
      <c r="CA18" s="30" t="s">
        <v>228</v>
      </c>
      <c r="CC18" s="24"/>
    </row>
    <row r="19" spans="1:81" x14ac:dyDescent="0.3">
      <c r="A19" t="str">
        <f t="shared" si="0"/>
        <v>[PT24]</v>
      </c>
      <c r="B19" s="19" t="s">
        <v>381</v>
      </c>
      <c r="F19" s="19"/>
      <c r="J19" t="s">
        <v>46</v>
      </c>
      <c r="K19" t="s">
        <v>159</v>
      </c>
      <c r="M19" s="30" t="str">
        <f t="shared" si="1"/>
        <v>[A18] Halbaffen (Prosimia)</v>
      </c>
      <c r="T19" t="s">
        <v>47</v>
      </c>
      <c r="BU19" s="23"/>
      <c r="BV19" s="34" t="s">
        <v>143</v>
      </c>
      <c r="BW19" s="24"/>
      <c r="BX19" s="24"/>
      <c r="BY19" s="25"/>
      <c r="BZ19" s="24"/>
      <c r="CA19" s="30" t="s">
        <v>229</v>
      </c>
      <c r="CB19" s="24"/>
      <c r="CC19" s="24"/>
    </row>
    <row r="20" spans="1:81" x14ac:dyDescent="0.3">
      <c r="A20" t="str">
        <f t="shared" si="0"/>
        <v>[PT25]</v>
      </c>
      <c r="B20" s="19" t="s">
        <v>299</v>
      </c>
      <c r="F20" s="19"/>
      <c r="J20" t="s">
        <v>48</v>
      </c>
      <c r="K20" t="s">
        <v>160</v>
      </c>
      <c r="M20" s="30" t="str">
        <f t="shared" si="1"/>
        <v>[A19] Marmosetten und Tamarine (eg. Callithrix jacchus)</v>
      </c>
      <c r="T20" t="s">
        <v>49</v>
      </c>
      <c r="BV20" s="24"/>
      <c r="BX20" s="24"/>
      <c r="BZ20" s="24"/>
      <c r="CA20" s="24"/>
      <c r="CB20" s="24"/>
      <c r="CC20" s="24"/>
    </row>
    <row r="21" spans="1:81" x14ac:dyDescent="0.3">
      <c r="A21" t="str">
        <f t="shared" si="0"/>
        <v>[PT26]</v>
      </c>
      <c r="B21" s="19" t="s">
        <v>318</v>
      </c>
      <c r="F21" s="19"/>
      <c r="J21" t="s">
        <v>50</v>
      </c>
      <c r="K21" t="s">
        <v>161</v>
      </c>
      <c r="M21" s="30" t="str">
        <f t="shared" si="1"/>
        <v>[A20] Javaneraffen (Macaca fascicularis)</v>
      </c>
      <c r="T21" t="s">
        <v>51</v>
      </c>
      <c r="BU21" s="23"/>
      <c r="BV21" s="24"/>
      <c r="BX21" s="24"/>
    </row>
    <row r="22" spans="1:81" x14ac:dyDescent="0.3">
      <c r="A22" t="str">
        <f t="shared" si="0"/>
        <v>[PT27]</v>
      </c>
      <c r="B22" s="19" t="s">
        <v>300</v>
      </c>
      <c r="F22" s="19"/>
      <c r="J22" t="s">
        <v>52</v>
      </c>
      <c r="K22" t="s">
        <v>162</v>
      </c>
      <c r="M22" s="30" t="str">
        <f t="shared" si="1"/>
        <v>[A21] Rhesusaffen (Macaca mulatta)</v>
      </c>
      <c r="T22" t="s">
        <v>53</v>
      </c>
      <c r="BU22" s="23"/>
      <c r="BV22" s="24"/>
      <c r="BX22" s="24"/>
    </row>
    <row r="23" spans="1:81" x14ac:dyDescent="0.3">
      <c r="A23" t="str">
        <f t="shared" si="0"/>
        <v>[PT28]</v>
      </c>
      <c r="B23" s="19" t="s">
        <v>301</v>
      </c>
      <c r="F23" s="19"/>
      <c r="J23" t="s">
        <v>54</v>
      </c>
      <c r="K23" t="s">
        <v>165</v>
      </c>
      <c r="M23" s="30" t="str">
        <f t="shared" si="1"/>
        <v>[A22] Grüne Meerkatzen (Chloderocebus spp.) (in der Regel auch pygerythrus oder sabaeus)</v>
      </c>
      <c r="T23" t="s">
        <v>55</v>
      </c>
      <c r="BU23" s="23"/>
      <c r="BV23" s="24"/>
      <c r="BX23" s="24"/>
      <c r="BY23" s="24"/>
    </row>
    <row r="24" spans="1:81" x14ac:dyDescent="0.3">
      <c r="A24" t="str">
        <f t="shared" si="0"/>
        <v>[PT29]</v>
      </c>
      <c r="B24" s="19" t="s">
        <v>302</v>
      </c>
      <c r="F24" s="19"/>
      <c r="J24" t="s">
        <v>56</v>
      </c>
      <c r="K24" t="s">
        <v>163</v>
      </c>
      <c r="M24" s="30" t="str">
        <f t="shared" si="1"/>
        <v>[A23] Paviane (Papio spp.)</v>
      </c>
      <c r="T24" t="s">
        <v>57</v>
      </c>
      <c r="BT24" s="24"/>
      <c r="BU24" s="23"/>
      <c r="BV24" s="24"/>
      <c r="BW24" s="24"/>
      <c r="BX24" s="24"/>
      <c r="BY24" s="24"/>
    </row>
    <row r="25" spans="1:81" x14ac:dyDescent="0.3">
      <c r="A25" t="str">
        <f t="shared" si="0"/>
        <v>[PT30]</v>
      </c>
      <c r="B25" s="19" t="s">
        <v>303</v>
      </c>
      <c r="F25" s="19"/>
      <c r="J25" t="s">
        <v>59</v>
      </c>
      <c r="K25" t="s">
        <v>164</v>
      </c>
      <c r="M25" s="30" t="str">
        <f t="shared" si="1"/>
        <v>[A24] Totenkopfaffen (eg. Saimiri sciureus)</v>
      </c>
      <c r="T25" t="s">
        <v>60</v>
      </c>
      <c r="BU25" s="23"/>
      <c r="BV25" s="24"/>
      <c r="BW25" s="24"/>
      <c r="BX25" s="24"/>
      <c r="BY25" s="24"/>
    </row>
    <row r="26" spans="1:81" x14ac:dyDescent="0.3">
      <c r="A26" t="str">
        <f t="shared" si="0"/>
        <v>[PT31]</v>
      </c>
      <c r="B26" s="19" t="s">
        <v>304</v>
      </c>
      <c r="F26" s="19"/>
      <c r="J26" t="s">
        <v>83</v>
      </c>
      <c r="K26" s="27" t="s">
        <v>166</v>
      </c>
      <c r="M26" s="30" t="str">
        <f t="shared" si="1"/>
        <v>[A25-1] Andere Arten von Neuweltaffen (Andere Arten von Cercopithecoidea)</v>
      </c>
      <c r="T26" t="s">
        <v>61</v>
      </c>
      <c r="BU26" s="23"/>
      <c r="BV26" s="24"/>
      <c r="BW26" s="24"/>
      <c r="BX26" s="24"/>
      <c r="BY26" s="24"/>
    </row>
    <row r="27" spans="1:81" x14ac:dyDescent="0.3">
      <c r="A27" t="str">
        <f t="shared" si="0"/>
        <v>[PT32]</v>
      </c>
      <c r="B27" s="19" t="s">
        <v>305</v>
      </c>
      <c r="F27" s="19"/>
      <c r="J27" t="s">
        <v>84</v>
      </c>
      <c r="K27" s="27" t="s">
        <v>167</v>
      </c>
      <c r="M27" s="30" t="str">
        <f t="shared" ref="M27:M42" si="2">CONCATENATE("[",J27,"] ",K27)</f>
        <v>[A25-2] Andere Arten von Altweltaffen (Andere Arten von Ceboidea)</v>
      </c>
      <c r="T27" t="s">
        <v>63</v>
      </c>
      <c r="BU27" s="23"/>
      <c r="BV27" s="24"/>
      <c r="BW27" s="24"/>
      <c r="BX27" s="24"/>
    </row>
    <row r="28" spans="1:81" x14ac:dyDescent="0.3">
      <c r="A28" t="str">
        <f t="shared" si="0"/>
        <v>[PT33]</v>
      </c>
      <c r="B28" s="19" t="s">
        <v>306</v>
      </c>
      <c r="F28" s="19"/>
      <c r="J28" t="s">
        <v>62</v>
      </c>
      <c r="K28" t="s">
        <v>168</v>
      </c>
      <c r="M28" s="30" t="str">
        <f t="shared" si="2"/>
        <v>[A26] Menschenaffen (Hominoidea)</v>
      </c>
      <c r="T28" t="s">
        <v>65</v>
      </c>
      <c r="BK28" t="s">
        <v>393</v>
      </c>
      <c r="BU28" s="23"/>
      <c r="BV28" s="24"/>
      <c r="BW28" s="24"/>
      <c r="BX28" s="24"/>
      <c r="BY28" s="24"/>
      <c r="CB28" s="24"/>
      <c r="CC28" s="24"/>
    </row>
    <row r="29" spans="1:81" x14ac:dyDescent="0.3">
      <c r="A29" t="str">
        <f>MID(B29,1,6)</f>
        <v>[PT38]</v>
      </c>
      <c r="B29" t="s">
        <v>307</v>
      </c>
      <c r="F29" s="19"/>
      <c r="J29" t="s">
        <v>64</v>
      </c>
      <c r="K29" s="27" t="s">
        <v>169</v>
      </c>
      <c r="M29" t="str">
        <f t="shared" si="2"/>
        <v>[A27] Andere Säugetiere (Andere Mammalia)</v>
      </c>
      <c r="T29" t="s">
        <v>67</v>
      </c>
      <c r="BU29" s="23"/>
      <c r="BV29" s="24"/>
      <c r="BW29" s="24"/>
      <c r="BX29" s="24"/>
      <c r="BY29" s="24"/>
      <c r="CB29" s="24"/>
      <c r="CC29" s="24"/>
    </row>
    <row r="30" spans="1:81" x14ac:dyDescent="0.3">
      <c r="A30" t="str">
        <f t="shared" si="0"/>
        <v>[PT34]</v>
      </c>
      <c r="B30" s="19" t="s">
        <v>308</v>
      </c>
      <c r="F30" s="19"/>
      <c r="J30" t="s">
        <v>66</v>
      </c>
      <c r="K30" t="s">
        <v>170</v>
      </c>
      <c r="M30" t="str">
        <f t="shared" si="2"/>
        <v>[A28] Haushühner (Gallus gallus domesticus)</v>
      </c>
      <c r="T30" t="s">
        <v>9</v>
      </c>
      <c r="BU30" s="23"/>
      <c r="BV30" s="24"/>
      <c r="BW30" s="24"/>
      <c r="BX30" s="24"/>
      <c r="BY30" s="24"/>
      <c r="CB30" s="24"/>
      <c r="CC30" s="24"/>
    </row>
    <row r="31" spans="1:81" x14ac:dyDescent="0.3">
      <c r="A31" t="str">
        <f t="shared" si="0"/>
        <v>[PT35]</v>
      </c>
      <c r="B31" s="19" t="s">
        <v>309</v>
      </c>
      <c r="F31" s="19"/>
      <c r="J31" t="s">
        <v>85</v>
      </c>
      <c r="K31" s="54" t="s">
        <v>355</v>
      </c>
      <c r="M31" t="str">
        <f t="shared" si="2"/>
        <v>[A37] Truthühner (Meleagris gallopavo)</v>
      </c>
      <c r="T31" t="s">
        <v>9</v>
      </c>
      <c r="BU31" s="23"/>
      <c r="BV31" s="24"/>
      <c r="BW31" s="24"/>
      <c r="BX31" s="24"/>
      <c r="BY31" s="24"/>
      <c r="CB31" s="24"/>
      <c r="CC31" s="24"/>
    </row>
    <row r="32" spans="1:81" x14ac:dyDescent="0.3">
      <c r="A32" t="str">
        <f t="shared" si="0"/>
        <v>[PT36]</v>
      </c>
      <c r="B32" s="19" t="s">
        <v>310</v>
      </c>
      <c r="F32" s="19"/>
      <c r="J32" t="s">
        <v>68</v>
      </c>
      <c r="K32" s="27" t="s">
        <v>171</v>
      </c>
      <c r="M32" t="str">
        <f t="shared" si="2"/>
        <v>[A29] Andere Vögel (Andere Aves)</v>
      </c>
      <c r="T32" t="s">
        <v>9</v>
      </c>
      <c r="BU32" s="24"/>
      <c r="BV32" s="24"/>
      <c r="BW32" s="24"/>
      <c r="BX32" s="24"/>
      <c r="BY32" s="24"/>
      <c r="CB32" s="24"/>
      <c r="CC32" s="24"/>
    </row>
    <row r="33" spans="1:81" x14ac:dyDescent="0.3">
      <c r="A33" t="str">
        <f t="shared" si="0"/>
        <v>[PT37]</v>
      </c>
      <c r="B33" s="19" t="s">
        <v>311</v>
      </c>
      <c r="F33" s="19"/>
      <c r="J33" t="s">
        <v>69</v>
      </c>
      <c r="K33" t="s">
        <v>172</v>
      </c>
      <c r="M33" t="str">
        <f t="shared" si="2"/>
        <v>[A30] Reptilien (Reptilia)</v>
      </c>
      <c r="T33" t="s">
        <v>9</v>
      </c>
      <c r="BU33" s="24"/>
      <c r="BV33" s="24"/>
      <c r="BW33" s="24"/>
      <c r="BX33" s="24"/>
      <c r="BY33" s="24"/>
      <c r="CB33" s="24"/>
      <c r="CC33" s="24"/>
    </row>
    <row r="34" spans="1:81" x14ac:dyDescent="0.3">
      <c r="A34" t="str">
        <f t="shared" si="0"/>
        <v>[PE40]</v>
      </c>
      <c r="B34" s="19" t="s">
        <v>176</v>
      </c>
      <c r="F34" s="19"/>
      <c r="J34" t="s">
        <v>70</v>
      </c>
      <c r="K34" t="s">
        <v>353</v>
      </c>
      <c r="M34" t="str">
        <f t="shared" si="2"/>
        <v>[A31] Frösche (Rana temporaria and Rana pipiens)</v>
      </c>
      <c r="T34" t="s">
        <v>9</v>
      </c>
      <c r="BU34" s="24"/>
      <c r="BV34" s="24"/>
      <c r="BW34" s="24"/>
      <c r="BX34" s="24"/>
      <c r="BY34" s="24"/>
      <c r="CB34" s="24"/>
      <c r="CC34" s="24"/>
    </row>
    <row r="35" spans="1:81" x14ac:dyDescent="0.3">
      <c r="A35" t="str">
        <f t="shared" si="0"/>
        <v>[PS41]</v>
      </c>
      <c r="B35" s="19" t="s">
        <v>177</v>
      </c>
      <c r="D35" s="20"/>
      <c r="E35" s="20"/>
      <c r="F35" s="19"/>
      <c r="J35" t="s">
        <v>71</v>
      </c>
      <c r="K35" t="s">
        <v>352</v>
      </c>
      <c r="M35" t="str">
        <f t="shared" si="2"/>
        <v>[A32] Krallenfrösche Xenopus laevis und Xenopus tropicalis)</v>
      </c>
      <c r="T35" t="s">
        <v>9</v>
      </c>
      <c r="BU35" s="24"/>
      <c r="BV35" s="24"/>
      <c r="BW35" s="24"/>
      <c r="BX35" s="24"/>
      <c r="BY35" s="24"/>
      <c r="CB35" s="24"/>
      <c r="CC35" s="24"/>
    </row>
    <row r="36" spans="1:81" x14ac:dyDescent="0.3">
      <c r="A36" t="str">
        <f>MID(B36,1,8)</f>
        <v>[PE42-1]</v>
      </c>
      <c r="B36" t="s">
        <v>178</v>
      </c>
      <c r="D36" s="20"/>
      <c r="E36" s="20"/>
      <c r="F36" s="19"/>
      <c r="J36" t="s">
        <v>72</v>
      </c>
      <c r="K36" s="27" t="s">
        <v>354</v>
      </c>
      <c r="M36" t="str">
        <f t="shared" si="2"/>
        <v>[A33] Andere Amphibien (Andere Amphibia)</v>
      </c>
      <c r="T36" t="s">
        <v>9</v>
      </c>
      <c r="BU36" s="24"/>
      <c r="BV36" s="24"/>
      <c r="BW36" s="24"/>
      <c r="BX36" s="24"/>
      <c r="BY36" s="24"/>
      <c r="CB36" s="24"/>
      <c r="CC36" s="24"/>
    </row>
    <row r="37" spans="1:81" x14ac:dyDescent="0.3">
      <c r="A37" t="str">
        <f>MID(B37,1,8)</f>
        <v>[PE42-2]</v>
      </c>
      <c r="B37" t="s">
        <v>179</v>
      </c>
      <c r="D37" s="20"/>
      <c r="E37" s="20"/>
      <c r="F37" s="19"/>
      <c r="J37" t="s">
        <v>73</v>
      </c>
      <c r="K37" t="s">
        <v>173</v>
      </c>
      <c r="M37" t="str">
        <f t="shared" si="2"/>
        <v>[A34] Zebrafische (Danio rerio)</v>
      </c>
      <c r="T37" t="s">
        <v>9</v>
      </c>
      <c r="BU37" s="24"/>
      <c r="BV37" s="24"/>
    </row>
    <row r="38" spans="1:81" x14ac:dyDescent="0.3">
      <c r="A38" t="str">
        <f t="shared" ref="A38:A67" si="3">MID(B38,1,6)</f>
        <v>[PF43]</v>
      </c>
      <c r="B38" s="19" t="s">
        <v>180</v>
      </c>
      <c r="C38" s="20"/>
      <c r="D38" s="20"/>
      <c r="E38" s="20"/>
      <c r="F38" s="19"/>
      <c r="J38" t="s">
        <v>86</v>
      </c>
      <c r="K38" t="s">
        <v>351</v>
      </c>
      <c r="M38" t="str">
        <f t="shared" si="2"/>
        <v>[A38] Wolfsbarsche (spp., z.B. Serranidae, Moronidae)</v>
      </c>
      <c r="T38" t="s">
        <v>9</v>
      </c>
      <c r="BU38" s="24"/>
    </row>
    <row r="39" spans="1:81" x14ac:dyDescent="0.3">
      <c r="A39" t="str">
        <f t="shared" si="3"/>
        <v>[PG43]</v>
      </c>
      <c r="B39" s="19" t="s">
        <v>181</v>
      </c>
      <c r="C39" s="20"/>
      <c r="D39" s="20"/>
      <c r="E39" s="20"/>
      <c r="F39" s="19"/>
      <c r="J39" t="s">
        <v>87</v>
      </c>
      <c r="K39" t="s">
        <v>174</v>
      </c>
      <c r="M39" t="str">
        <f t="shared" si="2"/>
        <v>[A39] Lachse, Forellen, Saiblinge und Äschen (Salmonidae)</v>
      </c>
      <c r="T39" t="s">
        <v>9</v>
      </c>
    </row>
    <row r="40" spans="1:81" x14ac:dyDescent="0.3">
      <c r="A40" t="str">
        <f t="shared" si="3"/>
        <v>[PR51]</v>
      </c>
      <c r="B40" s="37" t="s">
        <v>319</v>
      </c>
      <c r="C40" s="20"/>
      <c r="E40" s="20"/>
      <c r="F40" s="19"/>
      <c r="J40" t="s">
        <v>88</v>
      </c>
      <c r="K40" t="s">
        <v>350</v>
      </c>
      <c r="M40" t="str">
        <f t="shared" si="2"/>
        <v>[A40] Guppys, Schwertträger, Spitzmaulkärpflinge, Spiegelkärpflinge (Poeciliidae)</v>
      </c>
      <c r="T40" t="s">
        <v>9</v>
      </c>
    </row>
    <row r="41" spans="1:81" x14ac:dyDescent="0.3">
      <c r="A41" t="str">
        <f t="shared" si="3"/>
        <v>[PR52]</v>
      </c>
      <c r="B41" s="37" t="s">
        <v>320</v>
      </c>
      <c r="C41" s="20"/>
      <c r="E41" s="20"/>
      <c r="F41" s="19"/>
      <c r="J41" t="s">
        <v>74</v>
      </c>
      <c r="K41" s="27" t="s">
        <v>175</v>
      </c>
      <c r="M41" t="str">
        <f t="shared" si="2"/>
        <v>[A35] Andere Fische (Andere Pisces)</v>
      </c>
      <c r="T41" t="s">
        <v>9</v>
      </c>
    </row>
    <row r="42" spans="1:81" x14ac:dyDescent="0.3">
      <c r="A42" t="str">
        <f t="shared" si="3"/>
        <v>[PR54]</v>
      </c>
      <c r="B42" s="37" t="s">
        <v>321</v>
      </c>
      <c r="C42" s="20"/>
      <c r="F42" s="19"/>
      <c r="J42" t="s">
        <v>75</v>
      </c>
      <c r="K42" t="s">
        <v>383</v>
      </c>
      <c r="M42" t="str">
        <f t="shared" si="2"/>
        <v>[A36] Kopffüßer (Cephalopoda)</v>
      </c>
      <c r="T42" t="s">
        <v>9</v>
      </c>
    </row>
    <row r="43" spans="1:81" x14ac:dyDescent="0.3">
      <c r="A43" t="str">
        <f t="shared" si="3"/>
        <v>[PR53]</v>
      </c>
      <c r="B43" s="37" t="s">
        <v>322</v>
      </c>
      <c r="C43" s="20"/>
      <c r="F43" s="19"/>
      <c r="J43" t="s">
        <v>9</v>
      </c>
      <c r="T43" t="s">
        <v>9</v>
      </c>
    </row>
    <row r="44" spans="1:81" x14ac:dyDescent="0.3">
      <c r="A44" t="str">
        <f t="shared" si="3"/>
        <v>[PR61]</v>
      </c>
      <c r="B44" s="37" t="s">
        <v>312</v>
      </c>
      <c r="F44" s="19"/>
      <c r="J44" t="s">
        <v>9</v>
      </c>
      <c r="T44" t="s">
        <v>9</v>
      </c>
    </row>
    <row r="45" spans="1:81" x14ac:dyDescent="0.3">
      <c r="A45" t="str">
        <f t="shared" si="3"/>
        <v>[PR62]</v>
      </c>
      <c r="B45" s="37" t="s">
        <v>313</v>
      </c>
      <c r="C45" s="20"/>
      <c r="F45" s="19"/>
      <c r="J45" t="s">
        <v>9</v>
      </c>
      <c r="T45" t="s">
        <v>9</v>
      </c>
    </row>
    <row r="46" spans="1:81" x14ac:dyDescent="0.3">
      <c r="A46" t="str">
        <f t="shared" si="3"/>
        <v>[PR63]</v>
      </c>
      <c r="B46" s="37" t="s">
        <v>314</v>
      </c>
      <c r="C46" s="20"/>
      <c r="F46" s="19"/>
      <c r="J46" t="s">
        <v>9</v>
      </c>
      <c r="T46" t="s">
        <v>9</v>
      </c>
    </row>
    <row r="47" spans="1:81" x14ac:dyDescent="0.3">
      <c r="A47" t="str">
        <f t="shared" si="3"/>
        <v>[PR64]</v>
      </c>
      <c r="B47" s="37" t="s">
        <v>315</v>
      </c>
      <c r="C47" s="20"/>
      <c r="F47" s="19"/>
      <c r="J47" t="s">
        <v>9</v>
      </c>
      <c r="T47" t="s">
        <v>9</v>
      </c>
    </row>
    <row r="48" spans="1:81" x14ac:dyDescent="0.3">
      <c r="A48" t="str">
        <f t="shared" si="3"/>
        <v>[PR71]</v>
      </c>
      <c r="B48" s="37" t="s">
        <v>316</v>
      </c>
      <c r="C48" s="20"/>
      <c r="F48" s="19"/>
      <c r="J48" t="s">
        <v>9</v>
      </c>
      <c r="T48" t="s">
        <v>9</v>
      </c>
    </row>
    <row r="49" spans="1:20" x14ac:dyDescent="0.3">
      <c r="A49" t="str">
        <f t="shared" si="3"/>
        <v>[PR81]</v>
      </c>
      <c r="B49" s="37" t="s">
        <v>323</v>
      </c>
      <c r="C49" s="20"/>
      <c r="F49" s="19"/>
      <c r="J49" t="s">
        <v>9</v>
      </c>
      <c r="T49" t="s">
        <v>9</v>
      </c>
    </row>
    <row r="50" spans="1:20" x14ac:dyDescent="0.3">
      <c r="A50" t="str">
        <f t="shared" si="3"/>
        <v>[PR82]</v>
      </c>
      <c r="B50" s="37" t="s">
        <v>324</v>
      </c>
      <c r="C50" s="20"/>
      <c r="F50" s="19"/>
      <c r="J50" t="s">
        <v>9</v>
      </c>
      <c r="T50" t="s">
        <v>9</v>
      </c>
    </row>
    <row r="51" spans="1:20" x14ac:dyDescent="0.3">
      <c r="A51" t="str">
        <f t="shared" si="3"/>
        <v>[PR83]</v>
      </c>
      <c r="B51" s="37" t="s">
        <v>325</v>
      </c>
      <c r="C51" s="20"/>
      <c r="D51" s="20"/>
      <c r="E51" s="20"/>
      <c r="F51" s="19"/>
      <c r="J51" t="s">
        <v>9</v>
      </c>
      <c r="T51" t="s">
        <v>9</v>
      </c>
    </row>
    <row r="52" spans="1:20" x14ac:dyDescent="0.3">
      <c r="A52" t="str">
        <f t="shared" si="3"/>
        <v>[PR84]</v>
      </c>
      <c r="B52" s="37" t="s">
        <v>335</v>
      </c>
      <c r="C52" s="20"/>
      <c r="D52" s="20"/>
      <c r="E52" s="20"/>
      <c r="F52" s="19"/>
      <c r="J52" t="s">
        <v>9</v>
      </c>
      <c r="T52" t="s">
        <v>9</v>
      </c>
    </row>
    <row r="53" spans="1:20" x14ac:dyDescent="0.3">
      <c r="A53" t="str">
        <f t="shared" si="3"/>
        <v>[PR85]</v>
      </c>
      <c r="B53" s="37" t="s">
        <v>336</v>
      </c>
      <c r="C53" s="20"/>
      <c r="D53" s="20"/>
      <c r="E53" s="20"/>
      <c r="F53" s="19"/>
      <c r="J53" t="s">
        <v>9</v>
      </c>
      <c r="T53" t="s">
        <v>9</v>
      </c>
    </row>
    <row r="54" spans="1:20" x14ac:dyDescent="0.3">
      <c r="A54" t="str">
        <f t="shared" si="3"/>
        <v>[PR86]</v>
      </c>
      <c r="B54" s="37" t="s">
        <v>337</v>
      </c>
      <c r="C54" s="20"/>
      <c r="D54" s="20"/>
      <c r="E54" s="20"/>
      <c r="F54" s="19"/>
      <c r="J54" t="s">
        <v>9</v>
      </c>
      <c r="T54" t="s">
        <v>9</v>
      </c>
    </row>
    <row r="55" spans="1:20" x14ac:dyDescent="0.3">
      <c r="A55" t="str">
        <f t="shared" si="3"/>
        <v>[PR87]</v>
      </c>
      <c r="B55" s="37" t="s">
        <v>326</v>
      </c>
      <c r="C55" s="20"/>
      <c r="D55" s="20"/>
      <c r="E55" s="20"/>
      <c r="F55" s="19"/>
      <c r="J55" t="s">
        <v>9</v>
      </c>
      <c r="T55" t="s">
        <v>9</v>
      </c>
    </row>
    <row r="56" spans="1:20" x14ac:dyDescent="0.3">
      <c r="A56" t="str">
        <f t="shared" si="3"/>
        <v>[PR88]</v>
      </c>
      <c r="B56" s="37" t="s">
        <v>327</v>
      </c>
      <c r="C56" s="20"/>
      <c r="D56" s="20"/>
      <c r="E56" s="20"/>
      <c r="F56" s="19"/>
      <c r="J56" t="s">
        <v>9</v>
      </c>
      <c r="T56" t="s">
        <v>9</v>
      </c>
    </row>
    <row r="57" spans="1:20" x14ac:dyDescent="0.3">
      <c r="A57" t="str">
        <f t="shared" si="3"/>
        <v>[PR89]</v>
      </c>
      <c r="B57" s="37" t="s">
        <v>328</v>
      </c>
      <c r="C57" s="20"/>
      <c r="D57" s="20"/>
      <c r="E57" s="20"/>
      <c r="F57" s="19"/>
      <c r="J57" t="s">
        <v>9</v>
      </c>
      <c r="T57" t="s">
        <v>9</v>
      </c>
    </row>
    <row r="58" spans="1:20" x14ac:dyDescent="0.3">
      <c r="A58" t="str">
        <f t="shared" si="3"/>
        <v>[PR90]</v>
      </c>
      <c r="B58" s="37" t="s">
        <v>338</v>
      </c>
      <c r="C58" s="20"/>
      <c r="D58" s="20"/>
      <c r="E58" s="20"/>
      <c r="F58" s="19"/>
      <c r="J58" t="s">
        <v>9</v>
      </c>
      <c r="T58" t="s">
        <v>9</v>
      </c>
    </row>
    <row r="59" spans="1:20" x14ac:dyDescent="0.3">
      <c r="A59" t="str">
        <f t="shared" si="3"/>
        <v>[PR91]</v>
      </c>
      <c r="B59" s="37" t="s">
        <v>339</v>
      </c>
      <c r="C59" s="20"/>
      <c r="D59" s="20"/>
      <c r="E59" s="20"/>
      <c r="F59" s="19"/>
      <c r="J59" t="s">
        <v>9</v>
      </c>
      <c r="T59" t="s">
        <v>9</v>
      </c>
    </row>
    <row r="60" spans="1:20" x14ac:dyDescent="0.3">
      <c r="A60" t="str">
        <f t="shared" si="3"/>
        <v>[PR92]</v>
      </c>
      <c r="B60" s="37" t="s">
        <v>340</v>
      </c>
      <c r="C60" s="20"/>
      <c r="D60" s="20"/>
      <c r="E60" s="20"/>
      <c r="F60" s="19"/>
      <c r="J60" t="s">
        <v>9</v>
      </c>
      <c r="T60" t="s">
        <v>9</v>
      </c>
    </row>
    <row r="61" spans="1:20" x14ac:dyDescent="0.3">
      <c r="A61" t="str">
        <f t="shared" si="3"/>
        <v>[PR93]</v>
      </c>
      <c r="B61" s="37" t="s">
        <v>341</v>
      </c>
      <c r="C61" s="20"/>
      <c r="D61" s="20"/>
      <c r="E61" s="20"/>
      <c r="F61" s="19"/>
      <c r="J61" t="s">
        <v>9</v>
      </c>
      <c r="T61" t="s">
        <v>9</v>
      </c>
    </row>
    <row r="62" spans="1:20" x14ac:dyDescent="0.3">
      <c r="A62" t="str">
        <f t="shared" si="3"/>
        <v>[PR94]</v>
      </c>
      <c r="B62" s="37" t="s">
        <v>342</v>
      </c>
      <c r="D62" s="20"/>
      <c r="E62" s="20"/>
      <c r="F62" s="19"/>
      <c r="J62" t="s">
        <v>9</v>
      </c>
      <c r="T62" t="s">
        <v>9</v>
      </c>
    </row>
    <row r="63" spans="1:20" x14ac:dyDescent="0.3">
      <c r="A63" t="str">
        <f t="shared" si="3"/>
        <v>[PR95]</v>
      </c>
      <c r="B63" s="37" t="s">
        <v>343</v>
      </c>
      <c r="F63" s="19"/>
      <c r="J63" t="s">
        <v>9</v>
      </c>
      <c r="T63" t="s">
        <v>9</v>
      </c>
    </row>
    <row r="64" spans="1:20" x14ac:dyDescent="0.3">
      <c r="A64" t="str">
        <f t="shared" si="3"/>
        <v>[PR96]</v>
      </c>
      <c r="B64" s="37" t="s">
        <v>344</v>
      </c>
      <c r="F64" s="19"/>
      <c r="J64" t="s">
        <v>9</v>
      </c>
      <c r="T64" t="s">
        <v>9</v>
      </c>
    </row>
    <row r="65" spans="1:20" x14ac:dyDescent="0.3">
      <c r="A65" t="str">
        <f t="shared" si="3"/>
        <v>[PR97]</v>
      </c>
      <c r="B65" s="37" t="s">
        <v>345</v>
      </c>
      <c r="F65" s="19"/>
      <c r="J65" t="s">
        <v>9</v>
      </c>
      <c r="T65" t="s">
        <v>9</v>
      </c>
    </row>
    <row r="66" spans="1:20" x14ac:dyDescent="0.3">
      <c r="A66" t="str">
        <f t="shared" si="3"/>
        <v>[PR98]</v>
      </c>
      <c r="B66" s="37" t="s">
        <v>329</v>
      </c>
      <c r="F66" s="19"/>
      <c r="J66" t="s">
        <v>9</v>
      </c>
      <c r="T66" t="s">
        <v>9</v>
      </c>
    </row>
    <row r="67" spans="1:20" x14ac:dyDescent="0.3">
      <c r="A67" t="str">
        <f t="shared" si="3"/>
        <v>[PR99]</v>
      </c>
      <c r="B67" s="37" t="s">
        <v>330</v>
      </c>
      <c r="F67" s="19"/>
      <c r="J67" t="s">
        <v>9</v>
      </c>
      <c r="T67" t="s">
        <v>9</v>
      </c>
    </row>
    <row r="68" spans="1:20" x14ac:dyDescent="0.3">
      <c r="A68" t="str">
        <f>MID(B68,1,7)</f>
        <v>[PR100]</v>
      </c>
      <c r="B68" s="37" t="s">
        <v>331</v>
      </c>
      <c r="F68" s="19"/>
      <c r="J68" t="s">
        <v>9</v>
      </c>
      <c r="T68" t="s">
        <v>9</v>
      </c>
    </row>
    <row r="69" spans="1:20" x14ac:dyDescent="0.3">
      <c r="A69" t="str">
        <f t="shared" ref="A69:A75" si="4">MID(B69,1,7)</f>
        <v>[PR101]</v>
      </c>
      <c r="B69" s="37" t="s">
        <v>332</v>
      </c>
      <c r="F69" s="19"/>
      <c r="J69" t="s">
        <v>9</v>
      </c>
      <c r="T69" t="s">
        <v>9</v>
      </c>
    </row>
    <row r="70" spans="1:20" x14ac:dyDescent="0.3">
      <c r="A70" t="str">
        <f t="shared" si="4"/>
        <v>[PR102]</v>
      </c>
      <c r="B70" s="37" t="s">
        <v>333</v>
      </c>
      <c r="F70" s="19"/>
      <c r="J70" t="s">
        <v>9</v>
      </c>
      <c r="T70" t="s">
        <v>9</v>
      </c>
    </row>
    <row r="71" spans="1:20" x14ac:dyDescent="0.3">
      <c r="A71" t="str">
        <f t="shared" si="4"/>
        <v>[PR103]</v>
      </c>
      <c r="B71" s="37" t="s">
        <v>334</v>
      </c>
      <c r="J71" t="s">
        <v>9</v>
      </c>
      <c r="T71" t="s">
        <v>9</v>
      </c>
    </row>
    <row r="72" spans="1:20" x14ac:dyDescent="0.3">
      <c r="A72" t="str">
        <f t="shared" si="4"/>
        <v>[PR104]</v>
      </c>
      <c r="B72" s="37" t="s">
        <v>346</v>
      </c>
      <c r="J72" t="s">
        <v>9</v>
      </c>
      <c r="T72" t="s">
        <v>9</v>
      </c>
    </row>
    <row r="73" spans="1:20" x14ac:dyDescent="0.3">
      <c r="A73" t="str">
        <f t="shared" si="4"/>
        <v>[PR105]</v>
      </c>
      <c r="B73" s="37" t="s">
        <v>347</v>
      </c>
      <c r="J73" t="s">
        <v>9</v>
      </c>
      <c r="T73" t="s">
        <v>9</v>
      </c>
    </row>
    <row r="74" spans="1:20" x14ac:dyDescent="0.3">
      <c r="A74" t="str">
        <f t="shared" si="4"/>
        <v>[PR107]</v>
      </c>
      <c r="B74" s="37" t="s">
        <v>348</v>
      </c>
      <c r="J74" t="s">
        <v>9</v>
      </c>
      <c r="T74" t="s">
        <v>9</v>
      </c>
    </row>
    <row r="75" spans="1:20" x14ac:dyDescent="0.3">
      <c r="A75" t="str">
        <f t="shared" si="4"/>
        <v>[PR106]</v>
      </c>
      <c r="B75" s="37" t="s">
        <v>349</v>
      </c>
      <c r="J75" t="s">
        <v>9</v>
      </c>
      <c r="T75" t="s">
        <v>9</v>
      </c>
    </row>
    <row r="76" spans="1:20" x14ac:dyDescent="0.3">
      <c r="B76" s="37"/>
      <c r="J76" t="s">
        <v>9</v>
      </c>
      <c r="L76" s="20"/>
      <c r="T76" t="s">
        <v>9</v>
      </c>
    </row>
    <row r="77" spans="1:20" x14ac:dyDescent="0.3">
      <c r="B77" s="25"/>
      <c r="J77" t="s">
        <v>9</v>
      </c>
      <c r="L77" s="20"/>
    </row>
    <row r="78" spans="1:20" x14ac:dyDescent="0.3">
      <c r="B78" s="25"/>
      <c r="J78" t="s">
        <v>9</v>
      </c>
      <c r="L78" s="20"/>
    </row>
    <row r="79" spans="1:20" x14ac:dyDescent="0.3">
      <c r="B79" s="25"/>
      <c r="J79" t="s">
        <v>9</v>
      </c>
    </row>
  </sheetData>
  <sheetProtection algorithmName="SHA-512" hashValue="CxTUCb1nG+jK4NPPmlNqe/2a1jh6dBNenCjQYRNTRFkQHvbTMX3VaQutoauam/+rasu5lnbJIvq6KlanCCTBhw==" saltValue="H14tpI6BiJAl19FZd57Keg==" spinCount="100000" sheet="1" objects="1" scenarios="1" selectLockedCells="1" selectUnlockedCells="1"/>
  <mergeCells count="2">
    <mergeCell ref="DA3:DC3"/>
    <mergeCell ref="DE3:DF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workbookViewId="0">
      <selection activeCell="A2" sqref="A2"/>
    </sheetView>
  </sheetViews>
  <sheetFormatPr baseColWidth="10" defaultColWidth="9.33203125" defaultRowHeight="14.4" x14ac:dyDescent="0.3"/>
  <cols>
    <col min="1" max="1" width="106.33203125" customWidth="1"/>
  </cols>
  <sheetData>
    <row r="1" spans="1:1" ht="16.350000000000001" customHeight="1" x14ac:dyDescent="0.3">
      <c r="A1" s="86" t="str">
        <f>label_efforts_made_to_refine2</f>
        <v>Informationen zu Verbesserungen (Refinement) der Methoden zur Genotypsierung, insbesondere bei Gewebeproben</v>
      </c>
    </row>
    <row r="2" spans="1:1" ht="188.7" customHeight="1" x14ac:dyDescent="0.3">
      <c r="A2" s="87" t="s">
        <v>392</v>
      </c>
    </row>
  </sheetData>
  <dataValidations count="1">
    <dataValidation type="textLength" operator="lessThan" allowBlank="1" showInputMessage="1" showErrorMessage="1" error="Maximum number of 1500 characters exceeded!" sqref="A2">
      <formula1>1500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/>
  </sheetPr>
  <dimension ref="A1:H47"/>
  <sheetViews>
    <sheetView workbookViewId="0">
      <selection activeCell="B12" sqref="B12:G18"/>
    </sheetView>
  </sheetViews>
  <sheetFormatPr baseColWidth="10" defaultColWidth="0" defaultRowHeight="14.4" zeroHeight="1" x14ac:dyDescent="0.3"/>
  <cols>
    <col min="1" max="8" width="7.44140625" customWidth="1"/>
  </cols>
  <sheetData>
    <row r="1" spans="1:8" x14ac:dyDescent="0.3">
      <c r="A1" s="39"/>
      <c r="B1" s="39"/>
      <c r="C1" s="39"/>
      <c r="D1" s="39"/>
      <c r="E1" s="39"/>
      <c r="F1" s="39"/>
      <c r="G1" s="39"/>
      <c r="H1" s="39"/>
    </row>
    <row r="2" spans="1:8" x14ac:dyDescent="0.3">
      <c r="A2" s="39"/>
      <c r="B2" s="39"/>
      <c r="C2" s="39"/>
      <c r="D2" s="39"/>
      <c r="E2" s="39"/>
      <c r="F2" s="39"/>
      <c r="G2" s="39"/>
      <c r="H2" s="39"/>
    </row>
    <row r="3" spans="1:8" ht="15" customHeight="1" x14ac:dyDescent="0.3">
      <c r="A3" s="39"/>
      <c r="B3" s="116" t="s">
        <v>388</v>
      </c>
      <c r="C3" s="116"/>
      <c r="D3" s="116"/>
      <c r="E3" s="116"/>
      <c r="F3" s="116"/>
      <c r="G3" s="116"/>
      <c r="H3" s="39"/>
    </row>
    <row r="4" spans="1:8" x14ac:dyDescent="0.3">
      <c r="A4" s="39"/>
      <c r="B4" s="116"/>
      <c r="C4" s="116"/>
      <c r="D4" s="116"/>
      <c r="E4" s="116"/>
      <c r="F4" s="116"/>
      <c r="G4" s="116"/>
      <c r="H4" s="39"/>
    </row>
    <row r="5" spans="1:8" x14ac:dyDescent="0.3">
      <c r="A5" s="39"/>
      <c r="B5" s="116"/>
      <c r="C5" s="116"/>
      <c r="D5" s="116"/>
      <c r="E5" s="116"/>
      <c r="F5" s="116"/>
      <c r="G5" s="116"/>
      <c r="H5" s="39"/>
    </row>
    <row r="6" spans="1:8" x14ac:dyDescent="0.3">
      <c r="A6" s="39"/>
      <c r="B6" s="116"/>
      <c r="C6" s="116"/>
      <c r="D6" s="116"/>
      <c r="E6" s="116"/>
      <c r="F6" s="116"/>
      <c r="G6" s="116"/>
      <c r="H6" s="39"/>
    </row>
    <row r="7" spans="1:8" x14ac:dyDescent="0.3">
      <c r="A7" s="39"/>
      <c r="B7" s="40"/>
      <c r="C7" s="41"/>
      <c r="D7" s="41"/>
      <c r="E7" s="41"/>
      <c r="F7" s="41"/>
      <c r="G7" s="42"/>
      <c r="H7" s="39"/>
    </row>
    <row r="8" spans="1:8" ht="15" customHeight="1" x14ac:dyDescent="0.3">
      <c r="A8" s="39"/>
      <c r="B8" s="117" t="s">
        <v>399</v>
      </c>
      <c r="C8" s="117"/>
      <c r="D8" s="117"/>
      <c r="E8" s="117"/>
      <c r="F8" s="117"/>
      <c r="G8" s="117"/>
      <c r="H8" s="39"/>
    </row>
    <row r="9" spans="1:8" x14ac:dyDescent="0.3">
      <c r="A9" s="39"/>
      <c r="B9" s="117"/>
      <c r="C9" s="117"/>
      <c r="D9" s="117"/>
      <c r="E9" s="117"/>
      <c r="F9" s="117"/>
      <c r="G9" s="117"/>
      <c r="H9" s="39"/>
    </row>
    <row r="10" spans="1:8" x14ac:dyDescent="0.3">
      <c r="A10" s="39"/>
      <c r="B10" s="117"/>
      <c r="C10" s="117"/>
      <c r="D10" s="117"/>
      <c r="E10" s="117"/>
      <c r="F10" s="117"/>
      <c r="G10" s="117"/>
      <c r="H10" s="39"/>
    </row>
    <row r="11" spans="1:8" ht="15" thickBot="1" x14ac:dyDescent="0.35">
      <c r="A11" s="39"/>
      <c r="B11" s="117"/>
      <c r="C11" s="117"/>
      <c r="D11" s="117"/>
      <c r="E11" s="117"/>
      <c r="F11" s="117"/>
      <c r="G11" s="117"/>
      <c r="H11" s="39"/>
    </row>
    <row r="12" spans="1:8" ht="15" customHeight="1" x14ac:dyDescent="0.3">
      <c r="A12" s="39"/>
      <c r="B12" s="118" t="str">
        <f>HYPERLINK("https://webgate.ec.europa.eu/envdataportal/web/resources/public/alures/statistics/validate","Sobald die Vorab-Validierung erfolgreich verlaufen ist, können Sie die Tabelle für eine umfassendere Plausibilitätsprüfung auch bei der ALURES-Datenbank einreichen: https://webgate.ec.europa.eu/envdataportal/web/resources/public/alures/statistics/validate")</f>
        <v>Sobald die Vorab-Validierung erfolgreich verlaufen ist, können Sie die Tabelle für eine umfassendere Plausibilitätsprüfung auch bei der ALURES-Datenbank einreichen: https://webgate.ec.europa.eu/envdataportal/web/resources/public/alures/statistics/validate</v>
      </c>
      <c r="C12" s="119"/>
      <c r="D12" s="119"/>
      <c r="E12" s="119"/>
      <c r="F12" s="119"/>
      <c r="G12" s="119"/>
      <c r="H12" s="39"/>
    </row>
    <row r="13" spans="1:8" x14ac:dyDescent="0.3">
      <c r="A13" s="39"/>
      <c r="B13" s="120"/>
      <c r="C13" s="120"/>
      <c r="D13" s="120"/>
      <c r="E13" s="120"/>
      <c r="F13" s="120"/>
      <c r="G13" s="120"/>
      <c r="H13" s="39"/>
    </row>
    <row r="14" spans="1:8" x14ac:dyDescent="0.3">
      <c r="A14" s="39"/>
      <c r="B14" s="120"/>
      <c r="C14" s="120"/>
      <c r="D14" s="120"/>
      <c r="E14" s="120"/>
      <c r="F14" s="120"/>
      <c r="G14" s="120"/>
      <c r="H14" s="39"/>
    </row>
    <row r="15" spans="1:8" x14ac:dyDescent="0.3">
      <c r="A15" s="39"/>
      <c r="B15" s="120"/>
      <c r="C15" s="120"/>
      <c r="D15" s="120"/>
      <c r="E15" s="120"/>
      <c r="F15" s="120"/>
      <c r="G15" s="120"/>
      <c r="H15" s="39"/>
    </row>
    <row r="16" spans="1:8" x14ac:dyDescent="0.3">
      <c r="A16" s="39"/>
      <c r="B16" s="120"/>
      <c r="C16" s="120"/>
      <c r="D16" s="120"/>
      <c r="E16" s="120"/>
      <c r="F16" s="120"/>
      <c r="G16" s="120"/>
      <c r="H16" s="39"/>
    </row>
    <row r="17" spans="1:8" x14ac:dyDescent="0.3">
      <c r="A17" s="39"/>
      <c r="B17" s="120"/>
      <c r="C17" s="120"/>
      <c r="D17" s="120"/>
      <c r="E17" s="120"/>
      <c r="F17" s="120"/>
      <c r="G17" s="120"/>
      <c r="H17" s="39"/>
    </row>
    <row r="18" spans="1:8" x14ac:dyDescent="0.3">
      <c r="A18" s="39"/>
      <c r="B18" s="120"/>
      <c r="C18" s="120"/>
      <c r="D18" s="120"/>
      <c r="E18" s="120"/>
      <c r="F18" s="120"/>
      <c r="G18" s="120"/>
      <c r="H18" s="39"/>
    </row>
    <row r="19" spans="1:8" x14ac:dyDescent="0.3">
      <c r="A19" s="39"/>
      <c r="B19" s="115" t="s">
        <v>389</v>
      </c>
      <c r="C19" s="115"/>
      <c r="D19" s="115"/>
      <c r="E19" s="115"/>
      <c r="F19" s="115"/>
      <c r="G19" s="115"/>
      <c r="H19" s="39"/>
    </row>
    <row r="20" spans="1:8" x14ac:dyDescent="0.3">
      <c r="A20" s="39"/>
      <c r="B20" s="115"/>
      <c r="C20" s="115"/>
      <c r="D20" s="115"/>
      <c r="E20" s="115"/>
      <c r="F20" s="115"/>
      <c r="G20" s="115"/>
      <c r="H20" s="39"/>
    </row>
    <row r="21" spans="1:8" x14ac:dyDescent="0.3">
      <c r="A21" s="39"/>
      <c r="B21" s="85"/>
      <c r="C21" s="85"/>
      <c r="D21" s="85"/>
      <c r="E21" s="85"/>
      <c r="F21" s="85"/>
      <c r="G21" s="85"/>
      <c r="H21" s="39"/>
    </row>
    <row r="22" spans="1:8" x14ac:dyDescent="0.3">
      <c r="A22" s="39"/>
      <c r="C22" s="39"/>
      <c r="D22" s="39"/>
      <c r="E22" s="39"/>
      <c r="F22" s="39"/>
      <c r="G22" s="39"/>
      <c r="H22" s="39"/>
    </row>
    <row r="23" spans="1:8" x14ac:dyDescent="0.3">
      <c r="A23" s="39"/>
      <c r="B23" s="39"/>
      <c r="C23" s="39"/>
      <c r="D23" s="39"/>
      <c r="E23" s="39"/>
      <c r="F23" s="39"/>
      <c r="G23" s="39"/>
      <c r="H23" s="39"/>
    </row>
    <row r="24" spans="1:8" x14ac:dyDescent="0.3">
      <c r="A24" s="39"/>
      <c r="B24" s="39"/>
      <c r="C24" s="39"/>
      <c r="D24" s="39"/>
      <c r="E24" s="39"/>
      <c r="F24" s="39"/>
      <c r="G24" s="39"/>
      <c r="H24" s="39"/>
    </row>
    <row r="25" spans="1:8" x14ac:dyDescent="0.3">
      <c r="A25" s="39"/>
      <c r="B25" s="39"/>
      <c r="C25" s="39"/>
      <c r="D25" s="39"/>
      <c r="E25" s="39"/>
      <c r="F25" s="39"/>
      <c r="G25" s="39"/>
      <c r="H25" s="39"/>
    </row>
    <row r="26" spans="1:8" x14ac:dyDescent="0.3">
      <c r="A26" s="39"/>
      <c r="B26" s="39"/>
      <c r="C26" s="39"/>
      <c r="D26" s="39"/>
      <c r="E26" s="39"/>
      <c r="F26" s="39"/>
      <c r="G26" s="39"/>
      <c r="H26" s="39"/>
    </row>
    <row r="27" spans="1:8" x14ac:dyDescent="0.3">
      <c r="A27" s="39"/>
      <c r="B27" s="39"/>
      <c r="C27" s="39"/>
      <c r="D27" s="39"/>
      <c r="E27" s="39"/>
      <c r="F27" s="39"/>
      <c r="G27" s="39"/>
      <c r="H27" s="39"/>
    </row>
    <row r="28" spans="1:8" x14ac:dyDescent="0.3">
      <c r="A28" s="39"/>
      <c r="B28" s="39"/>
      <c r="C28" s="39"/>
      <c r="D28" s="39"/>
      <c r="E28" s="39"/>
      <c r="F28" s="39"/>
      <c r="G28" s="39"/>
      <c r="H28" s="39"/>
    </row>
    <row r="29" spans="1:8" x14ac:dyDescent="0.3">
      <c r="A29" s="39"/>
      <c r="B29" s="39"/>
      <c r="C29" s="39"/>
      <c r="D29" s="39"/>
      <c r="E29" s="39"/>
      <c r="F29" s="39"/>
      <c r="G29" s="39"/>
      <c r="H29" s="39"/>
    </row>
    <row r="30" spans="1:8" x14ac:dyDescent="0.3">
      <c r="A30" s="39"/>
      <c r="B30" s="39"/>
      <c r="C30" s="39"/>
      <c r="D30" s="39"/>
      <c r="E30" s="39"/>
      <c r="F30" s="39"/>
      <c r="G30" s="39"/>
      <c r="H30" s="39"/>
    </row>
    <row r="31" spans="1:8" hidden="1" x14ac:dyDescent="0.3">
      <c r="A31" s="39"/>
      <c r="B31" s="39"/>
      <c r="C31" s="39"/>
      <c r="D31" s="39"/>
      <c r="E31" s="39"/>
      <c r="F31" s="39"/>
      <c r="G31" s="39"/>
      <c r="H31" s="39"/>
    </row>
    <row r="32" spans="1:8" hidden="1" x14ac:dyDescent="0.3">
      <c r="A32" s="39"/>
      <c r="B32" s="39"/>
      <c r="C32" s="39"/>
      <c r="D32" s="39"/>
      <c r="E32" s="39"/>
      <c r="F32" s="39"/>
      <c r="G32" s="39"/>
      <c r="H32" s="39"/>
    </row>
    <row r="33" spans="1:8" hidden="1" x14ac:dyDescent="0.3">
      <c r="A33" s="39"/>
      <c r="B33" s="39"/>
      <c r="C33" s="39"/>
      <c r="D33" s="39"/>
      <c r="E33" s="39"/>
      <c r="F33" s="39"/>
      <c r="G33" s="39"/>
      <c r="H33" s="39"/>
    </row>
    <row r="34" spans="1:8" hidden="1" x14ac:dyDescent="0.3">
      <c r="A34" s="39"/>
      <c r="B34" s="39"/>
      <c r="C34" s="39"/>
      <c r="D34" s="39"/>
      <c r="E34" s="39"/>
      <c r="F34" s="39"/>
      <c r="G34" s="39"/>
      <c r="H34" s="39"/>
    </row>
    <row r="35" spans="1:8" hidden="1" x14ac:dyDescent="0.3">
      <c r="A35" s="39"/>
      <c r="B35" s="39"/>
      <c r="C35" s="39"/>
      <c r="D35" s="39"/>
      <c r="E35" s="39"/>
      <c r="F35" s="39"/>
      <c r="G35" s="39"/>
      <c r="H35" s="39"/>
    </row>
    <row r="36" spans="1:8" hidden="1" x14ac:dyDescent="0.3">
      <c r="A36" s="39"/>
      <c r="B36" s="39"/>
      <c r="C36" s="39"/>
      <c r="D36" s="39"/>
      <c r="E36" s="39"/>
      <c r="F36" s="39"/>
      <c r="G36" s="39"/>
      <c r="H36" s="39"/>
    </row>
    <row r="37" spans="1:8" hidden="1" x14ac:dyDescent="0.3">
      <c r="A37" s="39"/>
      <c r="B37" s="39"/>
      <c r="C37" s="39"/>
      <c r="D37" s="39"/>
      <c r="E37" s="39"/>
      <c r="F37" s="39"/>
      <c r="G37" s="39"/>
      <c r="H37" s="39"/>
    </row>
    <row r="38" spans="1:8" hidden="1" x14ac:dyDescent="0.3">
      <c r="A38" s="39"/>
      <c r="B38" s="39"/>
      <c r="C38" s="39"/>
      <c r="D38" s="39"/>
      <c r="E38" s="39"/>
      <c r="F38" s="39"/>
      <c r="G38" s="39"/>
      <c r="H38" s="39"/>
    </row>
    <row r="39" spans="1:8" hidden="1" x14ac:dyDescent="0.3">
      <c r="A39" s="39"/>
      <c r="B39" s="39"/>
      <c r="C39" s="39"/>
      <c r="D39" s="39"/>
      <c r="E39" s="39"/>
      <c r="F39" s="39"/>
      <c r="G39" s="39"/>
      <c r="H39" s="39"/>
    </row>
    <row r="40" spans="1:8" hidden="1" x14ac:dyDescent="0.3">
      <c r="A40" s="39"/>
      <c r="B40" s="39"/>
      <c r="C40" s="39"/>
      <c r="D40" s="39"/>
      <c r="E40" s="39"/>
      <c r="F40" s="39"/>
      <c r="G40" s="39"/>
      <c r="H40" s="39"/>
    </row>
    <row r="41" spans="1:8" hidden="1" x14ac:dyDescent="0.3">
      <c r="A41" s="39"/>
      <c r="B41" s="39"/>
      <c r="C41" s="39"/>
      <c r="D41" s="39"/>
      <c r="E41" s="39"/>
      <c r="F41" s="39"/>
      <c r="G41" s="39"/>
      <c r="H41" s="39"/>
    </row>
    <row r="42" spans="1:8" hidden="1" x14ac:dyDescent="0.3">
      <c r="A42" s="39"/>
      <c r="B42" s="39"/>
      <c r="C42" s="39"/>
      <c r="D42" s="39"/>
      <c r="E42" s="39"/>
      <c r="F42" s="39"/>
      <c r="G42" s="39"/>
      <c r="H42" s="39"/>
    </row>
    <row r="43" spans="1:8" hidden="1" x14ac:dyDescent="0.3">
      <c r="A43" s="39"/>
      <c r="B43" s="39"/>
      <c r="C43" s="39"/>
      <c r="D43" s="39"/>
      <c r="E43" s="39"/>
      <c r="F43" s="39"/>
      <c r="G43" s="39"/>
      <c r="H43" s="39"/>
    </row>
    <row r="44" spans="1:8" hidden="1" x14ac:dyDescent="0.3">
      <c r="A44" s="39"/>
      <c r="B44" s="39"/>
      <c r="C44" s="39"/>
      <c r="D44" s="39"/>
      <c r="E44" s="39"/>
      <c r="F44" s="39"/>
      <c r="G44" s="39"/>
      <c r="H44" s="39"/>
    </row>
    <row r="45" spans="1:8" hidden="1" x14ac:dyDescent="0.3">
      <c r="A45" s="39"/>
      <c r="B45" s="39"/>
      <c r="C45" s="39"/>
      <c r="D45" s="39"/>
      <c r="E45" s="39"/>
      <c r="F45" s="39"/>
      <c r="G45" s="39"/>
      <c r="H45" s="39"/>
    </row>
    <row r="46" spans="1:8" hidden="1" x14ac:dyDescent="0.3">
      <c r="A46" s="39"/>
      <c r="B46" s="39"/>
      <c r="C46" s="39"/>
      <c r="D46" s="39"/>
      <c r="E46" s="39"/>
      <c r="F46" s="39"/>
      <c r="G46" s="39"/>
      <c r="H46" s="39"/>
    </row>
    <row r="47" spans="1:8" x14ac:dyDescent="0.3"/>
  </sheetData>
  <mergeCells count="4">
    <mergeCell ref="B19:G20"/>
    <mergeCell ref="B3:G6"/>
    <mergeCell ref="B8:G11"/>
    <mergeCell ref="B12:G18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Validate_Click" altText="Validate">
                <anchor moveWithCells="1" sizeWithCells="1">
                  <from>
                    <xdr:col>2</xdr:col>
                    <xdr:colOff>45720</xdr:colOff>
                    <xdr:row>22</xdr:row>
                    <xdr:rowOff>76200</xdr:rowOff>
                  </from>
                  <to>
                    <xdr:col>5</xdr:col>
                    <xdr:colOff>22860</xdr:colOff>
                    <xdr:row>24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31</vt:i4>
      </vt:variant>
    </vt:vector>
  </HeadingPairs>
  <TitlesOfParts>
    <vt:vector size="36" baseType="lpstr">
      <vt:lpstr>Establishment details</vt:lpstr>
      <vt:lpstr>List</vt:lpstr>
      <vt:lpstr>Translations</vt:lpstr>
      <vt:lpstr>Refinement der Genotypisierung</vt:lpstr>
      <vt:lpstr>Validierung</vt:lpstr>
      <vt:lpstr>AcutePurpose</vt:lpstr>
      <vt:lpstr>AnimalsList</vt:lpstr>
      <vt:lpstr>BasicTransPurpose</vt:lpstr>
      <vt:lpstr>CountryCodesList</vt:lpstr>
      <vt:lpstr>List!Druckbereich</vt:lpstr>
      <vt:lpstr>EcotoxicityPurpose</vt:lpstr>
      <vt:lpstr>GeneralLegislation</vt:lpstr>
      <vt:lpstr>GeneralLegislationStart</vt:lpstr>
      <vt:lpstr>GeneticStatusList</vt:lpstr>
      <vt:lpstr>ID3List</vt:lpstr>
      <vt:lpstr>label_efforts_made_to_refine2</vt:lpstr>
      <vt:lpstr>Methods_of_tissue_sampling</vt:lpstr>
      <vt:lpstr>NHPGenerationList</vt:lpstr>
      <vt:lpstr>NHPSourceList</vt:lpstr>
      <vt:lpstr>ParticularLegislation</vt:lpstr>
      <vt:lpstr>ParticularLegislationStart</vt:lpstr>
      <vt:lpstr>PlaceBirthList</vt:lpstr>
      <vt:lpstr>PurposeBasicResearch</vt:lpstr>
      <vt:lpstr>PurposeLevel1</vt:lpstr>
      <vt:lpstr>Purposes</vt:lpstr>
      <vt:lpstr>PurposesReduced</vt:lpstr>
      <vt:lpstr>PurposeTranslationalResearch</vt:lpstr>
      <vt:lpstr>QualityControlPurpose</vt:lpstr>
      <vt:lpstr>RegulatoryUsePurpose</vt:lpstr>
      <vt:lpstr>RepeatedDosePurpose</vt:lpstr>
      <vt:lpstr>ReportingYearsList</vt:lpstr>
      <vt:lpstr>RoutinePurpose</vt:lpstr>
      <vt:lpstr>SeverityList</vt:lpstr>
      <vt:lpstr>ToxicityPurpose</vt:lpstr>
      <vt:lpstr>YesNotList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 ENV-CLIMA</dc:creator>
  <cp:lastModifiedBy>Herr Dr. Philipp Schwedhelm</cp:lastModifiedBy>
  <cp:revision>7</cp:revision>
  <cp:lastPrinted>2012-12-14T10:52:38Z</cp:lastPrinted>
  <dcterms:created xsi:type="dcterms:W3CDTF">2012-12-07T12:07:11Z</dcterms:created>
  <dcterms:modified xsi:type="dcterms:W3CDTF">2022-08-08T09:15:12Z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</Properties>
</file>